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JC Weir" sheetId="1" r:id="rId1"/>
    <sheet name="WC Weir" sheetId="2" r:id="rId2"/>
    <sheet name="TRH" sheetId="3" r:id="rId3"/>
  </sheets>
  <definedNames/>
  <calcPr fullCalcOnLoad="1"/>
</workbook>
</file>

<file path=xl/sharedStrings.xml><?xml version="1.0" encoding="utf-8"?>
<sst xmlns="http://schemas.openxmlformats.org/spreadsheetml/2006/main" count="191" uniqueCount="45">
  <si>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</si>
  <si>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</si>
  <si>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</si>
  <si>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</si>
  <si>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</si>
  <si>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</si>
  <si>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</si>
  <si>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</si>
  <si>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</si>
  <si>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</si>
  <si>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</si>
  <si>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</si>
  <si>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</si>
  <si>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</si>
  <si>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</si>
  <si>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</si>
  <si>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</si>
  <si>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</si>
  <si>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</si>
  <si>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 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</si>
  <si>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</si>
  <si>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</si>
  <si>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</si>
  <si>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</si>
  <si>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</si>
  <si>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</si>
  <si>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Adults </t>
  </si>
  <si>
    <t>4/  Totals reflect only the numbers of fish which have been processed; fish held for ripening are not included in totals shown.</t>
  </si>
  <si>
    <t>Chinook Spawn break</t>
  </si>
  <si>
    <t xml:space="preserve">           Spring Chinook subtotal:</t>
  </si>
  <si>
    <t xml:space="preserve">           Fall Chinook subtotal:</t>
  </si>
  <si>
    <t>5/  Preliminarily, Chinook processed prior to Julian week 42 are considered spring Chinook, those after Julian week 42 are considered fall Chinook.</t>
  </si>
  <si>
    <t>Spring Chinook:</t>
  </si>
  <si>
    <t>Fall Chinook:</t>
  </si>
  <si>
    <t>Total:</t>
  </si>
  <si>
    <t>4/  Trapping at Junction City Weir commenced 7/22 in 2005 and 7/24 in 2006.</t>
  </si>
  <si>
    <t>2005 season comparables: 4/</t>
  </si>
  <si>
    <t>4/  Trapping at Willow Creek Weir began 8/22 in 2005 and 8/22 in 2006.</t>
  </si>
  <si>
    <t>Willow Creek Weir trapping summary for the 2006 season. 1/</t>
  </si>
  <si>
    <t>Junction City Weir trapping summary for the 2006 season.  1/</t>
  </si>
  <si>
    <t>Trinity River Hatchery trapping summary for the 2006-07 season. 1/</t>
  </si>
  <si>
    <t>2005 season comparables: 6/</t>
  </si>
  <si>
    <t>2006 Season Totals: 4/ 5/</t>
  </si>
  <si>
    <t>2006 Season Totals:</t>
  </si>
  <si>
    <t>6/  Trapping at Trinity River Hatchery began 9/6 in 2005 and 9/7 in 2006.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</si>
</sst>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16" fontId="0" fillId="0" borderId="0" xfId="0" applyNumberForma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Continuous"/>
    </xf>
    <xf numFmtId="3" fontId="2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2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workbookViewId="0" topLeftCell="A16">
      <selection activeCell="O29" sqref="O2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39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44"/>
      <c r="R4" s="2" t="s">
        <v>7</v>
      </c>
      <c r="S4" s="2"/>
      <c r="T4" s="2"/>
      <c r="U4" s="2"/>
      <c r="V4" s="2"/>
      <c r="W4" s="2"/>
      <c r="X4" s="2"/>
      <c r="Y4" s="2"/>
      <c r="Z4" s="39"/>
      <c r="AA4" s="2" t="s">
        <v>8</v>
      </c>
      <c r="AB4" s="2"/>
      <c r="AC4" s="2"/>
      <c r="AD4" s="2"/>
      <c r="AE4" s="2"/>
      <c r="AF4" s="2"/>
      <c r="AG4" s="2"/>
      <c r="AH4" s="2"/>
      <c r="AI4" s="39"/>
    </row>
    <row r="5" spans="1:38" ht="12.75">
      <c r="A5" t="s">
        <v>0</v>
      </c>
      <c r="G5" s="5" t="s">
        <v>3</v>
      </c>
      <c r="I5" s="4" t="s">
        <v>20</v>
      </c>
      <c r="J5" s="4"/>
      <c r="L5" s="4" t="s">
        <v>10</v>
      </c>
      <c r="M5" s="4"/>
      <c r="O5" s="4" t="s">
        <v>11</v>
      </c>
      <c r="P5" s="4"/>
      <c r="Q5" s="39"/>
      <c r="R5" s="4" t="s">
        <v>20</v>
      </c>
      <c r="S5" s="4"/>
      <c r="U5" s="4" t="s">
        <v>10</v>
      </c>
      <c r="V5" s="4"/>
      <c r="X5" s="4" t="s">
        <v>11</v>
      </c>
      <c r="Y5" s="4"/>
      <c r="Z5" s="39"/>
      <c r="AA5" s="4" t="s">
        <v>21</v>
      </c>
      <c r="AB5" s="4"/>
      <c r="AD5" s="4" t="s">
        <v>10</v>
      </c>
      <c r="AE5" s="4"/>
      <c r="AG5" s="4" t="s">
        <v>11</v>
      </c>
      <c r="AH5" s="4"/>
      <c r="AI5" s="39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25</v>
      </c>
      <c r="K6" s="6"/>
      <c r="L6" s="6" t="s">
        <v>5</v>
      </c>
      <c r="M6" s="6" t="s">
        <v>22</v>
      </c>
      <c r="N6" s="6"/>
      <c r="O6" s="6" t="s">
        <v>5</v>
      </c>
      <c r="P6" s="6" t="s">
        <v>22</v>
      </c>
      <c r="Q6" s="40"/>
      <c r="R6" s="6" t="s">
        <v>5</v>
      </c>
      <c r="S6" s="6" t="s">
        <v>23</v>
      </c>
      <c r="T6" s="6"/>
      <c r="U6" s="6" t="s">
        <v>5</v>
      </c>
      <c r="V6" s="6" t="s">
        <v>23</v>
      </c>
      <c r="W6" s="6"/>
      <c r="X6" s="6" t="s">
        <v>5</v>
      </c>
      <c r="Y6" s="6" t="s">
        <v>23</v>
      </c>
      <c r="Z6" s="40"/>
      <c r="AA6" s="6" t="s">
        <v>5</v>
      </c>
      <c r="AB6" s="6" t="s">
        <v>22</v>
      </c>
      <c r="AC6" s="6"/>
      <c r="AD6" s="6" t="s">
        <v>5</v>
      </c>
      <c r="AE6" s="6" t="s">
        <v>22</v>
      </c>
      <c r="AF6" s="6"/>
      <c r="AG6" s="6" t="s">
        <v>5</v>
      </c>
      <c r="AH6" s="6" t="s">
        <v>22</v>
      </c>
      <c r="AI6" s="40"/>
      <c r="AJ6" s="6" t="s">
        <v>14</v>
      </c>
      <c r="AK6" s="9" t="s">
        <v>15</v>
      </c>
      <c r="AL6" s="10" t="s">
        <v>13</v>
      </c>
    </row>
    <row r="7" spans="1:38" ht="12.75">
      <c r="A7" s="5">
        <v>30</v>
      </c>
      <c r="B7" s="5"/>
      <c r="C7" s="21">
        <v>38556</v>
      </c>
      <c r="D7" s="7" t="s">
        <v>12</v>
      </c>
      <c r="E7" s="20">
        <v>38562</v>
      </c>
      <c r="F7" s="5"/>
      <c r="G7" s="14">
        <v>5</v>
      </c>
      <c r="H7" s="14"/>
      <c r="I7" s="14">
        <v>24</v>
      </c>
      <c r="J7" s="14">
        <v>6</v>
      </c>
      <c r="K7" s="14"/>
      <c r="L7" s="14">
        <v>43</v>
      </c>
      <c r="M7" s="14">
        <v>4</v>
      </c>
      <c r="N7" s="14"/>
      <c r="O7" s="14">
        <f>I7+L7</f>
        <v>67</v>
      </c>
      <c r="P7" s="14">
        <f>J7+M7</f>
        <v>10</v>
      </c>
      <c r="Q7" s="46"/>
      <c r="R7" s="14">
        <v>0</v>
      </c>
      <c r="S7" s="14"/>
      <c r="T7" s="14"/>
      <c r="U7" s="14">
        <v>0</v>
      </c>
      <c r="V7" s="14"/>
      <c r="W7" s="14"/>
      <c r="X7" s="14">
        <f>R7+U7</f>
        <v>0</v>
      </c>
      <c r="Y7" s="14">
        <f>S7+V7</f>
        <v>0</v>
      </c>
      <c r="Z7" s="46"/>
      <c r="AA7" s="14">
        <v>0</v>
      </c>
      <c r="AB7" s="14"/>
      <c r="AC7" s="14"/>
      <c r="AD7" s="14">
        <v>76</v>
      </c>
      <c r="AE7" s="14">
        <v>42</v>
      </c>
      <c r="AF7" s="14"/>
      <c r="AG7" s="14">
        <f>AA7+AD7</f>
        <v>76</v>
      </c>
      <c r="AH7" s="14">
        <f>AB7+AE7</f>
        <v>42</v>
      </c>
      <c r="AI7" s="46"/>
      <c r="AJ7" s="14">
        <v>18</v>
      </c>
      <c r="AK7" s="14">
        <v>68</v>
      </c>
      <c r="AL7" s="14">
        <f aca="true" t="shared" si="0" ref="AL7:AL25">AJ7+AK7</f>
        <v>86</v>
      </c>
    </row>
    <row r="8" spans="1:38" ht="12.75">
      <c r="A8" s="5">
        <v>31</v>
      </c>
      <c r="B8" s="5"/>
      <c r="C8" s="21">
        <v>38563</v>
      </c>
      <c r="D8" s="7" t="s">
        <v>12</v>
      </c>
      <c r="E8" s="20">
        <v>38569</v>
      </c>
      <c r="F8" s="5"/>
      <c r="G8" s="14">
        <v>5</v>
      </c>
      <c r="H8" s="14"/>
      <c r="I8" s="14">
        <v>0</v>
      </c>
      <c r="J8" s="14">
        <v>0</v>
      </c>
      <c r="K8" s="14"/>
      <c r="L8" s="14">
        <v>8</v>
      </c>
      <c r="M8" s="14">
        <v>1</v>
      </c>
      <c r="N8" s="14"/>
      <c r="O8" s="14">
        <f aca="true" t="shared" si="1" ref="O8:P10">SUM(I8,L8)</f>
        <v>8</v>
      </c>
      <c r="P8" s="14">
        <f t="shared" si="1"/>
        <v>1</v>
      </c>
      <c r="Q8" s="46"/>
      <c r="R8" s="14">
        <v>0</v>
      </c>
      <c r="S8" s="14"/>
      <c r="T8" s="14"/>
      <c r="U8" s="14">
        <v>0</v>
      </c>
      <c r="V8" s="14"/>
      <c r="W8" s="14"/>
      <c r="X8" s="14">
        <f>SUM(R8,U8)</f>
        <v>0</v>
      </c>
      <c r="Y8" s="14">
        <f>SUM(S8,V8)</f>
        <v>0</v>
      </c>
      <c r="Z8" s="46"/>
      <c r="AA8" s="14">
        <v>0</v>
      </c>
      <c r="AB8" s="14"/>
      <c r="AC8" s="14"/>
      <c r="AD8" s="14">
        <v>7</v>
      </c>
      <c r="AE8" s="14">
        <v>3</v>
      </c>
      <c r="AF8" s="14"/>
      <c r="AG8" s="14">
        <f aca="true" t="shared" si="2" ref="AG8:AH12">SUM(AA8,AD8)</f>
        <v>7</v>
      </c>
      <c r="AH8" s="14">
        <f t="shared" si="2"/>
        <v>3</v>
      </c>
      <c r="AI8" s="46"/>
      <c r="AJ8" s="14">
        <v>13</v>
      </c>
      <c r="AK8" s="14">
        <v>17</v>
      </c>
      <c r="AL8" s="14">
        <f t="shared" si="0"/>
        <v>30</v>
      </c>
    </row>
    <row r="9" spans="1:38" ht="12.75">
      <c r="A9" s="5">
        <v>32</v>
      </c>
      <c r="B9" s="5"/>
      <c r="C9" s="21">
        <v>38570</v>
      </c>
      <c r="D9" s="7" t="s">
        <v>12</v>
      </c>
      <c r="E9" s="20">
        <v>38576</v>
      </c>
      <c r="F9" s="5"/>
      <c r="G9" s="14">
        <v>5</v>
      </c>
      <c r="H9" s="14"/>
      <c r="I9" s="14">
        <v>71</v>
      </c>
      <c r="J9" s="14">
        <v>7</v>
      </c>
      <c r="K9" s="14"/>
      <c r="L9" s="14">
        <v>60</v>
      </c>
      <c r="M9" s="14">
        <v>7</v>
      </c>
      <c r="N9" s="14"/>
      <c r="O9" s="14">
        <f t="shared" si="1"/>
        <v>131</v>
      </c>
      <c r="P9" s="14">
        <f t="shared" si="1"/>
        <v>14</v>
      </c>
      <c r="Q9" s="46"/>
      <c r="R9" s="14">
        <v>0</v>
      </c>
      <c r="S9" s="14"/>
      <c r="T9" s="14"/>
      <c r="U9" s="14">
        <v>0</v>
      </c>
      <c r="V9" s="14"/>
      <c r="W9" s="14"/>
      <c r="X9" s="14">
        <v>0</v>
      </c>
      <c r="Y9" s="14">
        <v>0</v>
      </c>
      <c r="Z9" s="46"/>
      <c r="AA9" s="14">
        <v>0</v>
      </c>
      <c r="AB9" s="14"/>
      <c r="AC9" s="14"/>
      <c r="AD9" s="14">
        <v>4</v>
      </c>
      <c r="AE9" s="14">
        <v>4</v>
      </c>
      <c r="AF9" s="14"/>
      <c r="AG9" s="14">
        <f t="shared" si="2"/>
        <v>4</v>
      </c>
      <c r="AH9" s="14">
        <f t="shared" si="2"/>
        <v>4</v>
      </c>
      <c r="AI9" s="46"/>
      <c r="AJ9" s="14">
        <v>17</v>
      </c>
      <c r="AK9" s="14">
        <v>20</v>
      </c>
      <c r="AL9" s="14">
        <f t="shared" si="0"/>
        <v>37</v>
      </c>
    </row>
    <row r="10" spans="1:38" ht="12.75">
      <c r="A10" s="5">
        <v>33</v>
      </c>
      <c r="B10" s="5"/>
      <c r="C10" s="21">
        <f aca="true" t="shared" si="3" ref="C10:C15">C9+7</f>
        <v>38577</v>
      </c>
      <c r="D10" s="7" t="s">
        <v>12</v>
      </c>
      <c r="E10" s="20">
        <f aca="true" t="shared" si="4" ref="E10:E15">E9+7</f>
        <v>38583</v>
      </c>
      <c r="F10" s="5"/>
      <c r="G10" s="14">
        <v>5</v>
      </c>
      <c r="H10" s="14"/>
      <c r="I10" s="14">
        <v>28</v>
      </c>
      <c r="J10" s="14">
        <v>7</v>
      </c>
      <c r="K10" s="14"/>
      <c r="L10" s="14">
        <v>62</v>
      </c>
      <c r="M10" s="14">
        <v>7</v>
      </c>
      <c r="N10" s="14"/>
      <c r="O10" s="14">
        <f t="shared" si="1"/>
        <v>90</v>
      </c>
      <c r="P10" s="14">
        <f t="shared" si="1"/>
        <v>14</v>
      </c>
      <c r="Q10" s="46"/>
      <c r="R10" s="14">
        <v>0</v>
      </c>
      <c r="S10" s="14"/>
      <c r="T10" s="14"/>
      <c r="U10" s="14">
        <v>0</v>
      </c>
      <c r="V10" s="14"/>
      <c r="W10" s="14"/>
      <c r="X10" s="14">
        <v>0</v>
      </c>
      <c r="Y10" s="14">
        <v>0</v>
      </c>
      <c r="Z10" s="46"/>
      <c r="AA10" s="14">
        <v>0</v>
      </c>
      <c r="AB10" s="14"/>
      <c r="AC10" s="14"/>
      <c r="AD10" s="14">
        <v>6</v>
      </c>
      <c r="AE10" s="14">
        <v>2</v>
      </c>
      <c r="AF10" s="14"/>
      <c r="AG10" s="14">
        <f t="shared" si="2"/>
        <v>6</v>
      </c>
      <c r="AH10" s="14">
        <f t="shared" si="2"/>
        <v>2</v>
      </c>
      <c r="AI10" s="46"/>
      <c r="AJ10" s="14">
        <v>9</v>
      </c>
      <c r="AK10" s="14">
        <v>5</v>
      </c>
      <c r="AL10" s="14">
        <f t="shared" si="0"/>
        <v>14</v>
      </c>
    </row>
    <row r="11" spans="1:38" ht="12.75">
      <c r="A11" s="5">
        <v>34</v>
      </c>
      <c r="B11" s="5"/>
      <c r="C11" s="21">
        <f t="shared" si="3"/>
        <v>38584</v>
      </c>
      <c r="D11" s="7" t="s">
        <v>12</v>
      </c>
      <c r="E11" s="20">
        <f t="shared" si="4"/>
        <v>38590</v>
      </c>
      <c r="F11" s="5"/>
      <c r="G11" s="14">
        <v>5</v>
      </c>
      <c r="H11" s="14"/>
      <c r="I11" s="14">
        <v>9</v>
      </c>
      <c r="J11" s="14">
        <v>1</v>
      </c>
      <c r="K11" s="14"/>
      <c r="L11" s="14">
        <v>21</v>
      </c>
      <c r="M11" s="14">
        <v>4</v>
      </c>
      <c r="N11" s="14"/>
      <c r="O11" s="14">
        <f aca="true" t="shared" si="5" ref="O11:P23">SUM(I11,L11)</f>
        <v>30</v>
      </c>
      <c r="P11" s="14">
        <f t="shared" si="5"/>
        <v>5</v>
      </c>
      <c r="Q11" s="46"/>
      <c r="R11" s="14">
        <v>0</v>
      </c>
      <c r="S11" s="14"/>
      <c r="T11" s="14"/>
      <c r="U11" s="14">
        <v>0</v>
      </c>
      <c r="V11" s="14"/>
      <c r="W11" s="14"/>
      <c r="X11" s="14">
        <v>0</v>
      </c>
      <c r="Y11" s="14">
        <v>0</v>
      </c>
      <c r="Z11" s="46"/>
      <c r="AA11" s="14">
        <v>0</v>
      </c>
      <c r="AB11" s="14"/>
      <c r="AC11" s="14"/>
      <c r="AD11" s="14">
        <v>1</v>
      </c>
      <c r="AE11" s="14">
        <v>1</v>
      </c>
      <c r="AF11" s="14"/>
      <c r="AG11" s="14">
        <f t="shared" si="2"/>
        <v>1</v>
      </c>
      <c r="AH11" s="14">
        <f t="shared" si="2"/>
        <v>1</v>
      </c>
      <c r="AI11" s="46"/>
      <c r="AJ11" s="14">
        <v>1</v>
      </c>
      <c r="AK11" s="14">
        <v>2</v>
      </c>
      <c r="AL11" s="14">
        <f t="shared" si="0"/>
        <v>3</v>
      </c>
    </row>
    <row r="12" spans="1:38" ht="12.75">
      <c r="A12" s="5">
        <v>35</v>
      </c>
      <c r="B12" s="5"/>
      <c r="C12" s="21">
        <f t="shared" si="3"/>
        <v>38591</v>
      </c>
      <c r="D12" s="7" t="s">
        <v>12</v>
      </c>
      <c r="E12" s="20">
        <f t="shared" si="4"/>
        <v>38597</v>
      </c>
      <c r="F12" s="5"/>
      <c r="G12" s="14">
        <v>5</v>
      </c>
      <c r="H12" s="14"/>
      <c r="I12" s="14">
        <v>11</v>
      </c>
      <c r="J12" s="14">
        <v>0</v>
      </c>
      <c r="K12" s="14"/>
      <c r="L12" s="14">
        <v>4</v>
      </c>
      <c r="M12" s="14">
        <v>0</v>
      </c>
      <c r="N12" s="14"/>
      <c r="O12" s="14">
        <f t="shared" si="5"/>
        <v>15</v>
      </c>
      <c r="P12" s="14">
        <f t="shared" si="5"/>
        <v>0</v>
      </c>
      <c r="Q12" s="46"/>
      <c r="R12" s="14">
        <v>0</v>
      </c>
      <c r="S12" s="14"/>
      <c r="T12" s="14"/>
      <c r="U12" s="14">
        <v>0</v>
      </c>
      <c r="V12" s="14"/>
      <c r="W12" s="14"/>
      <c r="X12" s="14">
        <v>0</v>
      </c>
      <c r="Y12" s="14">
        <v>0</v>
      </c>
      <c r="Z12" s="46"/>
      <c r="AA12" s="14">
        <v>0</v>
      </c>
      <c r="AB12" s="14"/>
      <c r="AC12" s="14"/>
      <c r="AD12" s="14">
        <v>3</v>
      </c>
      <c r="AE12" s="14">
        <v>3</v>
      </c>
      <c r="AF12" s="14"/>
      <c r="AG12" s="14">
        <f t="shared" si="2"/>
        <v>3</v>
      </c>
      <c r="AH12" s="14">
        <f t="shared" si="2"/>
        <v>3</v>
      </c>
      <c r="AI12" s="46"/>
      <c r="AJ12" s="14">
        <v>1</v>
      </c>
      <c r="AK12" s="14">
        <v>0</v>
      </c>
      <c r="AL12" s="14">
        <f t="shared" si="0"/>
        <v>1</v>
      </c>
    </row>
    <row r="13" spans="1:38" ht="12.75">
      <c r="A13" s="5">
        <v>36</v>
      </c>
      <c r="B13" s="5"/>
      <c r="C13" s="21">
        <f t="shared" si="3"/>
        <v>38598</v>
      </c>
      <c r="D13" s="7" t="s">
        <v>12</v>
      </c>
      <c r="E13" s="20">
        <f t="shared" si="4"/>
        <v>38604</v>
      </c>
      <c r="F13" s="5"/>
      <c r="G13" s="14">
        <v>4</v>
      </c>
      <c r="H13" s="14"/>
      <c r="I13" s="14">
        <v>7</v>
      </c>
      <c r="J13" s="14">
        <v>1</v>
      </c>
      <c r="K13" s="14"/>
      <c r="L13" s="14">
        <v>4</v>
      </c>
      <c r="M13" s="14">
        <v>2</v>
      </c>
      <c r="N13" s="14"/>
      <c r="O13" s="14">
        <f t="shared" si="5"/>
        <v>11</v>
      </c>
      <c r="P13" s="14">
        <f t="shared" si="5"/>
        <v>3</v>
      </c>
      <c r="Q13" s="46"/>
      <c r="R13" s="14">
        <v>0</v>
      </c>
      <c r="S13" s="14"/>
      <c r="T13" s="14"/>
      <c r="U13" s="14">
        <v>0</v>
      </c>
      <c r="V13" s="14"/>
      <c r="W13" s="14"/>
      <c r="X13" s="14">
        <v>0</v>
      </c>
      <c r="Y13" s="14">
        <v>0</v>
      </c>
      <c r="Z13" s="46"/>
      <c r="AA13" s="14">
        <v>0</v>
      </c>
      <c r="AB13" s="14"/>
      <c r="AC13" s="14"/>
      <c r="AD13" s="14">
        <v>2</v>
      </c>
      <c r="AE13" s="14">
        <v>1</v>
      </c>
      <c r="AF13" s="14"/>
      <c r="AG13" s="14">
        <f aca="true" t="shared" si="6" ref="AG13:AH15">SUM(AA13,AD13)</f>
        <v>2</v>
      </c>
      <c r="AH13" s="14">
        <f t="shared" si="6"/>
        <v>1</v>
      </c>
      <c r="AI13" s="46"/>
      <c r="AJ13" s="14">
        <v>3</v>
      </c>
      <c r="AK13" s="14">
        <v>3</v>
      </c>
      <c r="AL13" s="14">
        <f t="shared" si="0"/>
        <v>6</v>
      </c>
    </row>
    <row r="14" spans="1:38" ht="12.75">
      <c r="A14" s="5">
        <v>37</v>
      </c>
      <c r="B14" s="5"/>
      <c r="C14" s="21">
        <f t="shared" si="3"/>
        <v>38605</v>
      </c>
      <c r="D14" s="7" t="s">
        <v>12</v>
      </c>
      <c r="E14" s="20">
        <f t="shared" si="4"/>
        <v>38611</v>
      </c>
      <c r="F14" s="5"/>
      <c r="G14" s="14"/>
      <c r="H14" s="14"/>
      <c r="I14" s="14"/>
      <c r="J14" s="14"/>
      <c r="K14" s="14"/>
      <c r="L14" s="14"/>
      <c r="M14" s="14"/>
      <c r="N14" s="14"/>
      <c r="O14" s="14">
        <f t="shared" si="5"/>
        <v>0</v>
      </c>
      <c r="P14" s="14">
        <f t="shared" si="5"/>
        <v>0</v>
      </c>
      <c r="Q14" s="46"/>
      <c r="R14" s="14"/>
      <c r="S14" s="14"/>
      <c r="T14" s="14"/>
      <c r="U14" s="14"/>
      <c r="V14" s="14"/>
      <c r="W14" s="14"/>
      <c r="X14" s="14">
        <v>0</v>
      </c>
      <c r="Y14" s="14">
        <v>0</v>
      </c>
      <c r="Z14" s="46"/>
      <c r="AA14" s="14"/>
      <c r="AB14" s="14"/>
      <c r="AC14" s="14"/>
      <c r="AD14" s="14"/>
      <c r="AE14" s="14"/>
      <c r="AF14" s="14"/>
      <c r="AG14" s="14">
        <f t="shared" si="6"/>
        <v>0</v>
      </c>
      <c r="AH14" s="14">
        <f t="shared" si="6"/>
        <v>0</v>
      </c>
      <c r="AI14" s="46"/>
      <c r="AJ14" s="14"/>
      <c r="AK14" s="14"/>
      <c r="AL14" s="14">
        <f t="shared" si="0"/>
        <v>0</v>
      </c>
    </row>
    <row r="15" spans="1:38" ht="12.75">
      <c r="A15" s="5">
        <v>38</v>
      </c>
      <c r="B15" s="5"/>
      <c r="C15" s="21">
        <f t="shared" si="3"/>
        <v>38612</v>
      </c>
      <c r="D15" s="7" t="s">
        <v>12</v>
      </c>
      <c r="E15" s="20">
        <f t="shared" si="4"/>
        <v>38618</v>
      </c>
      <c r="F15" s="5"/>
      <c r="G15" s="14"/>
      <c r="H15" s="14"/>
      <c r="I15" s="14"/>
      <c r="J15" s="14"/>
      <c r="K15" s="14"/>
      <c r="L15" s="14"/>
      <c r="M15" s="14"/>
      <c r="N15" s="14"/>
      <c r="O15" s="14">
        <f t="shared" si="5"/>
        <v>0</v>
      </c>
      <c r="P15" s="14">
        <f t="shared" si="5"/>
        <v>0</v>
      </c>
      <c r="Q15" s="46"/>
      <c r="R15" s="14"/>
      <c r="S15" s="14"/>
      <c r="T15" s="14"/>
      <c r="U15" s="14"/>
      <c r="V15" s="14"/>
      <c r="W15" s="14"/>
      <c r="X15" s="14">
        <v>0</v>
      </c>
      <c r="Y15" s="14">
        <v>0</v>
      </c>
      <c r="Z15" s="46"/>
      <c r="AA15" s="14"/>
      <c r="AB15" s="14"/>
      <c r="AC15" s="14"/>
      <c r="AD15" s="14"/>
      <c r="AE15" s="14"/>
      <c r="AF15" s="14"/>
      <c r="AG15" s="14">
        <f t="shared" si="6"/>
        <v>0</v>
      </c>
      <c r="AH15" s="14">
        <f t="shared" si="6"/>
        <v>0</v>
      </c>
      <c r="AI15" s="46"/>
      <c r="AJ15" s="14"/>
      <c r="AK15" s="14"/>
      <c r="AL15" s="14">
        <f t="shared" si="0"/>
        <v>0</v>
      </c>
    </row>
    <row r="16" spans="1:38" ht="12.75">
      <c r="A16" s="5">
        <v>39</v>
      </c>
      <c r="B16" s="5"/>
      <c r="C16" s="21">
        <f aca="true" t="shared" si="7" ref="C16:C21">C15+7</f>
        <v>38619</v>
      </c>
      <c r="D16" s="7" t="s">
        <v>12</v>
      </c>
      <c r="E16" s="20">
        <f aca="true" t="shared" si="8" ref="E16:E21">E15+7</f>
        <v>38625</v>
      </c>
      <c r="F16" s="5"/>
      <c r="G16" s="14"/>
      <c r="H16" s="14"/>
      <c r="I16" s="14"/>
      <c r="J16" s="14"/>
      <c r="K16" s="14"/>
      <c r="L16" s="14"/>
      <c r="M16" s="14"/>
      <c r="N16" s="14"/>
      <c r="O16" s="14">
        <f t="shared" si="5"/>
        <v>0</v>
      </c>
      <c r="P16" s="14">
        <f t="shared" si="5"/>
        <v>0</v>
      </c>
      <c r="Q16" s="46"/>
      <c r="R16" s="14"/>
      <c r="S16" s="14"/>
      <c r="T16" s="14"/>
      <c r="U16" s="14"/>
      <c r="V16" s="14"/>
      <c r="W16" s="14"/>
      <c r="X16" s="5">
        <f aca="true" t="shared" si="9" ref="X16:Y18">R16+U16</f>
        <v>0</v>
      </c>
      <c r="Y16" s="5">
        <f t="shared" si="9"/>
        <v>0</v>
      </c>
      <c r="Z16" s="46"/>
      <c r="AA16" s="14"/>
      <c r="AB16" s="14"/>
      <c r="AC16" s="14"/>
      <c r="AD16" s="14"/>
      <c r="AE16" s="14"/>
      <c r="AF16" s="14"/>
      <c r="AG16" s="14">
        <f aca="true" t="shared" si="10" ref="AG16:AH25">SUM(AA16,AD16)</f>
        <v>0</v>
      </c>
      <c r="AH16" s="14">
        <f t="shared" si="10"/>
        <v>0</v>
      </c>
      <c r="AI16" s="46"/>
      <c r="AJ16" s="14"/>
      <c r="AK16" s="14"/>
      <c r="AL16" s="14">
        <f t="shared" si="0"/>
        <v>0</v>
      </c>
    </row>
    <row r="17" spans="1:38" ht="12.75">
      <c r="A17" s="5">
        <v>40</v>
      </c>
      <c r="B17" s="5"/>
      <c r="C17" s="21">
        <f t="shared" si="7"/>
        <v>38626</v>
      </c>
      <c r="D17" s="7" t="s">
        <v>12</v>
      </c>
      <c r="E17" s="20">
        <f t="shared" si="8"/>
        <v>38632</v>
      </c>
      <c r="F17" s="5"/>
      <c r="G17" s="14"/>
      <c r="H17" s="14"/>
      <c r="I17" s="14"/>
      <c r="J17" s="14"/>
      <c r="K17" s="14"/>
      <c r="L17" s="14"/>
      <c r="M17" s="14"/>
      <c r="N17" s="14"/>
      <c r="O17" s="14">
        <f t="shared" si="5"/>
        <v>0</v>
      </c>
      <c r="P17" s="14">
        <f t="shared" si="5"/>
        <v>0</v>
      </c>
      <c r="Q17" s="46"/>
      <c r="R17" s="14"/>
      <c r="S17" s="14"/>
      <c r="T17" s="14"/>
      <c r="U17" s="14"/>
      <c r="V17" s="14"/>
      <c r="W17" s="14"/>
      <c r="X17" s="5">
        <f t="shared" si="9"/>
        <v>0</v>
      </c>
      <c r="Y17" s="5">
        <f t="shared" si="9"/>
        <v>0</v>
      </c>
      <c r="Z17" s="46"/>
      <c r="AA17" s="14"/>
      <c r="AB17" s="14"/>
      <c r="AC17" s="14"/>
      <c r="AD17" s="14"/>
      <c r="AE17" s="14"/>
      <c r="AF17" s="14"/>
      <c r="AG17" s="14">
        <f t="shared" si="10"/>
        <v>0</v>
      </c>
      <c r="AH17" s="14">
        <f t="shared" si="10"/>
        <v>0</v>
      </c>
      <c r="AI17" s="46"/>
      <c r="AJ17" s="14"/>
      <c r="AK17" s="14"/>
      <c r="AL17" s="14">
        <f t="shared" si="0"/>
        <v>0</v>
      </c>
    </row>
    <row r="18" spans="1:38" ht="12.75">
      <c r="A18" s="5">
        <v>41</v>
      </c>
      <c r="B18" s="5"/>
      <c r="C18" s="21">
        <f t="shared" si="7"/>
        <v>38633</v>
      </c>
      <c r="D18" s="7" t="s">
        <v>12</v>
      </c>
      <c r="E18" s="20">
        <f t="shared" si="8"/>
        <v>38639</v>
      </c>
      <c r="F18" s="5"/>
      <c r="G18" s="14"/>
      <c r="H18" s="14"/>
      <c r="I18" s="14"/>
      <c r="J18" s="14"/>
      <c r="K18" s="14"/>
      <c r="L18" s="14"/>
      <c r="M18" s="14"/>
      <c r="N18" s="14"/>
      <c r="O18" s="14">
        <f t="shared" si="5"/>
        <v>0</v>
      </c>
      <c r="P18" s="14">
        <f t="shared" si="5"/>
        <v>0</v>
      </c>
      <c r="Q18" s="46"/>
      <c r="R18" s="14"/>
      <c r="S18" s="14"/>
      <c r="T18" s="14"/>
      <c r="U18" s="14"/>
      <c r="V18" s="14"/>
      <c r="W18" s="14"/>
      <c r="X18" s="5">
        <f t="shared" si="9"/>
        <v>0</v>
      </c>
      <c r="Y18" s="5">
        <f t="shared" si="9"/>
        <v>0</v>
      </c>
      <c r="Z18" s="46"/>
      <c r="AA18" s="14"/>
      <c r="AB18" s="14"/>
      <c r="AC18" s="14"/>
      <c r="AD18" s="14"/>
      <c r="AE18" s="14"/>
      <c r="AF18" s="14"/>
      <c r="AG18" s="14">
        <f t="shared" si="10"/>
        <v>0</v>
      </c>
      <c r="AH18" s="14">
        <f t="shared" si="10"/>
        <v>0</v>
      </c>
      <c r="AI18" s="46"/>
      <c r="AJ18" s="14"/>
      <c r="AK18" s="14"/>
      <c r="AL18" s="14">
        <f t="shared" si="0"/>
        <v>0</v>
      </c>
    </row>
    <row r="19" spans="1:38" ht="12.75">
      <c r="A19" s="5">
        <v>42</v>
      </c>
      <c r="B19" s="5"/>
      <c r="C19" s="21">
        <f t="shared" si="7"/>
        <v>38640</v>
      </c>
      <c r="D19" s="7" t="s">
        <v>12</v>
      </c>
      <c r="E19" s="20">
        <f t="shared" si="8"/>
        <v>38646</v>
      </c>
      <c r="F19" s="5"/>
      <c r="G19" s="14"/>
      <c r="H19" s="14"/>
      <c r="I19" s="14"/>
      <c r="J19" s="14"/>
      <c r="K19" s="14"/>
      <c r="L19" s="14"/>
      <c r="M19" s="14"/>
      <c r="N19" s="14"/>
      <c r="O19" s="14">
        <f t="shared" si="5"/>
        <v>0</v>
      </c>
      <c r="P19" s="14">
        <f t="shared" si="5"/>
        <v>0</v>
      </c>
      <c r="Q19" s="46"/>
      <c r="R19" s="14"/>
      <c r="S19" s="14"/>
      <c r="T19" s="14"/>
      <c r="U19" s="14"/>
      <c r="V19" s="14"/>
      <c r="W19" s="14"/>
      <c r="X19" s="5">
        <f aca="true" t="shared" si="11" ref="X19:Y25">R19+U19</f>
        <v>0</v>
      </c>
      <c r="Y19" s="5">
        <f t="shared" si="11"/>
        <v>0</v>
      </c>
      <c r="Z19" s="46"/>
      <c r="AA19" s="14"/>
      <c r="AB19" s="14"/>
      <c r="AC19" s="14"/>
      <c r="AD19" s="14"/>
      <c r="AE19" s="14"/>
      <c r="AF19" s="14"/>
      <c r="AG19" s="14">
        <f t="shared" si="10"/>
        <v>0</v>
      </c>
      <c r="AH19" s="14">
        <f t="shared" si="10"/>
        <v>0</v>
      </c>
      <c r="AI19" s="46"/>
      <c r="AJ19" s="14"/>
      <c r="AK19" s="14"/>
      <c r="AL19" s="14">
        <f t="shared" si="0"/>
        <v>0</v>
      </c>
    </row>
    <row r="20" spans="1:38" ht="12.75">
      <c r="A20" s="5">
        <v>43</v>
      </c>
      <c r="B20" s="5"/>
      <c r="C20" s="21">
        <f t="shared" si="7"/>
        <v>38647</v>
      </c>
      <c r="D20" s="7" t="s">
        <v>12</v>
      </c>
      <c r="E20" s="20">
        <f t="shared" si="8"/>
        <v>38653</v>
      </c>
      <c r="F20" s="5"/>
      <c r="G20" s="14"/>
      <c r="H20" s="14"/>
      <c r="I20" s="14"/>
      <c r="J20" s="14"/>
      <c r="K20" s="14"/>
      <c r="L20" s="14"/>
      <c r="M20" s="14"/>
      <c r="N20" s="14"/>
      <c r="O20" s="14">
        <f t="shared" si="5"/>
        <v>0</v>
      </c>
      <c r="P20" s="14">
        <f t="shared" si="5"/>
        <v>0</v>
      </c>
      <c r="Q20" s="46"/>
      <c r="R20" s="14"/>
      <c r="S20" s="14"/>
      <c r="T20" s="14"/>
      <c r="U20" s="14"/>
      <c r="V20" s="14"/>
      <c r="W20" s="14"/>
      <c r="X20" s="5">
        <f t="shared" si="11"/>
        <v>0</v>
      </c>
      <c r="Y20" s="5">
        <f t="shared" si="11"/>
        <v>0</v>
      </c>
      <c r="Z20" s="46"/>
      <c r="AA20" s="14"/>
      <c r="AB20" s="14"/>
      <c r="AC20" s="14"/>
      <c r="AD20" s="14"/>
      <c r="AE20" s="14"/>
      <c r="AF20" s="14"/>
      <c r="AG20" s="14">
        <f t="shared" si="10"/>
        <v>0</v>
      </c>
      <c r="AH20" s="14">
        <f t="shared" si="10"/>
        <v>0</v>
      </c>
      <c r="AI20" s="46"/>
      <c r="AJ20" s="14"/>
      <c r="AK20" s="14"/>
      <c r="AL20" s="14">
        <f t="shared" si="0"/>
        <v>0</v>
      </c>
    </row>
    <row r="21" spans="1:38" ht="12.75">
      <c r="A21" s="5">
        <v>44</v>
      </c>
      <c r="B21" s="5"/>
      <c r="C21" s="21">
        <f t="shared" si="7"/>
        <v>38654</v>
      </c>
      <c r="D21" s="7" t="s">
        <v>12</v>
      </c>
      <c r="E21" s="20">
        <f t="shared" si="8"/>
        <v>38660</v>
      </c>
      <c r="F21" s="5"/>
      <c r="G21" s="14"/>
      <c r="H21" s="14"/>
      <c r="I21" s="14"/>
      <c r="J21" s="14"/>
      <c r="K21" s="14"/>
      <c r="L21" s="14"/>
      <c r="M21" s="14"/>
      <c r="N21" s="14"/>
      <c r="O21" s="14">
        <f t="shared" si="5"/>
        <v>0</v>
      </c>
      <c r="P21" s="14">
        <f t="shared" si="5"/>
        <v>0</v>
      </c>
      <c r="Q21" s="46"/>
      <c r="R21" s="14"/>
      <c r="S21" s="14"/>
      <c r="T21" s="14"/>
      <c r="U21" s="14"/>
      <c r="V21" s="14"/>
      <c r="W21" s="14"/>
      <c r="X21" s="5">
        <f t="shared" si="11"/>
        <v>0</v>
      </c>
      <c r="Y21" s="5">
        <f t="shared" si="11"/>
        <v>0</v>
      </c>
      <c r="Z21" s="46"/>
      <c r="AA21" s="14"/>
      <c r="AB21" s="14"/>
      <c r="AC21" s="14"/>
      <c r="AD21" s="14"/>
      <c r="AE21" s="14"/>
      <c r="AF21" s="14"/>
      <c r="AG21" s="14">
        <f t="shared" si="10"/>
        <v>0</v>
      </c>
      <c r="AH21" s="14">
        <f t="shared" si="10"/>
        <v>0</v>
      </c>
      <c r="AI21" s="46"/>
      <c r="AJ21" s="14"/>
      <c r="AK21" s="14"/>
      <c r="AL21" s="14">
        <f t="shared" si="0"/>
        <v>0</v>
      </c>
    </row>
    <row r="22" spans="1:38" ht="12.75">
      <c r="A22" s="5">
        <v>45</v>
      </c>
      <c r="B22" s="5"/>
      <c r="C22" s="21">
        <f>C21+7</f>
        <v>38661</v>
      </c>
      <c r="D22" s="7" t="s">
        <v>12</v>
      </c>
      <c r="E22" s="20">
        <f>E21+7</f>
        <v>38667</v>
      </c>
      <c r="F22" s="5"/>
      <c r="G22" s="14"/>
      <c r="H22" s="14"/>
      <c r="I22" s="14"/>
      <c r="J22" s="14"/>
      <c r="K22" s="14"/>
      <c r="L22" s="14"/>
      <c r="M22" s="14"/>
      <c r="N22" s="14"/>
      <c r="O22" s="14">
        <f t="shared" si="5"/>
        <v>0</v>
      </c>
      <c r="P22" s="14">
        <f t="shared" si="5"/>
        <v>0</v>
      </c>
      <c r="Q22" s="46"/>
      <c r="R22" s="14"/>
      <c r="S22" s="14"/>
      <c r="T22" s="14"/>
      <c r="U22" s="14"/>
      <c r="V22" s="14"/>
      <c r="W22" s="14"/>
      <c r="X22" s="5">
        <f t="shared" si="11"/>
        <v>0</v>
      </c>
      <c r="Y22" s="5">
        <f t="shared" si="11"/>
        <v>0</v>
      </c>
      <c r="Z22" s="46"/>
      <c r="AA22" s="14"/>
      <c r="AB22" s="14"/>
      <c r="AC22" s="14"/>
      <c r="AD22" s="14"/>
      <c r="AE22" s="14"/>
      <c r="AF22" s="14"/>
      <c r="AG22" s="14">
        <f t="shared" si="10"/>
        <v>0</v>
      </c>
      <c r="AH22" s="14">
        <f t="shared" si="10"/>
        <v>0</v>
      </c>
      <c r="AI22" s="46"/>
      <c r="AJ22" s="14"/>
      <c r="AK22" s="14"/>
      <c r="AL22" s="14">
        <f t="shared" si="0"/>
        <v>0</v>
      </c>
    </row>
    <row r="23" spans="1:38" ht="12.75">
      <c r="A23" s="5">
        <v>46</v>
      </c>
      <c r="B23" s="5"/>
      <c r="C23" s="21">
        <f>C22+7</f>
        <v>38668</v>
      </c>
      <c r="D23" s="7" t="s">
        <v>12</v>
      </c>
      <c r="E23" s="20">
        <f>E22+7</f>
        <v>38674</v>
      </c>
      <c r="F23" s="5"/>
      <c r="G23" s="14"/>
      <c r="H23" s="14"/>
      <c r="I23" s="14"/>
      <c r="J23" s="14"/>
      <c r="K23" s="14"/>
      <c r="L23" s="14"/>
      <c r="M23" s="14"/>
      <c r="N23" s="14"/>
      <c r="O23" s="14">
        <f t="shared" si="5"/>
        <v>0</v>
      </c>
      <c r="P23" s="14">
        <f t="shared" si="5"/>
        <v>0</v>
      </c>
      <c r="Q23" s="46"/>
      <c r="R23" s="14"/>
      <c r="S23" s="14"/>
      <c r="T23" s="14"/>
      <c r="U23" s="14"/>
      <c r="V23" s="14"/>
      <c r="W23" s="14"/>
      <c r="X23" s="5">
        <f t="shared" si="11"/>
        <v>0</v>
      </c>
      <c r="Y23" s="5">
        <f t="shared" si="11"/>
        <v>0</v>
      </c>
      <c r="Z23" s="46"/>
      <c r="AA23" s="14"/>
      <c r="AB23" s="14"/>
      <c r="AC23" s="14"/>
      <c r="AD23" s="14"/>
      <c r="AE23" s="14"/>
      <c r="AF23" s="14"/>
      <c r="AG23" s="14">
        <f t="shared" si="10"/>
        <v>0</v>
      </c>
      <c r="AH23" s="14">
        <f t="shared" si="10"/>
        <v>0</v>
      </c>
      <c r="AI23" s="46"/>
      <c r="AJ23" s="14"/>
      <c r="AK23" s="14"/>
      <c r="AL23" s="14">
        <f t="shared" si="0"/>
        <v>0</v>
      </c>
    </row>
    <row r="24" spans="1:38" ht="12.75">
      <c r="A24" s="5">
        <v>47</v>
      </c>
      <c r="B24" s="5"/>
      <c r="C24" s="21">
        <f>C23+7</f>
        <v>38675</v>
      </c>
      <c r="D24" s="7" t="s">
        <v>12</v>
      </c>
      <c r="E24" s="20">
        <f>E23+7</f>
        <v>38681</v>
      </c>
      <c r="F24" s="5"/>
      <c r="G24" s="14"/>
      <c r="H24" s="14"/>
      <c r="I24" s="14"/>
      <c r="J24" s="14"/>
      <c r="K24" s="14"/>
      <c r="L24" s="14"/>
      <c r="M24" s="14"/>
      <c r="N24" s="14"/>
      <c r="O24" s="14">
        <f>SUM(I24,L24)</f>
        <v>0</v>
      </c>
      <c r="P24" s="14">
        <f>SUM(J24,M24)</f>
        <v>0</v>
      </c>
      <c r="Q24" s="46"/>
      <c r="R24" s="14"/>
      <c r="S24" s="14"/>
      <c r="T24" s="14"/>
      <c r="U24" s="14"/>
      <c r="V24" s="14"/>
      <c r="W24" s="14"/>
      <c r="X24" s="5">
        <f t="shared" si="11"/>
        <v>0</v>
      </c>
      <c r="Y24" s="5">
        <f t="shared" si="11"/>
        <v>0</v>
      </c>
      <c r="Z24" s="46"/>
      <c r="AA24" s="14"/>
      <c r="AB24" s="14"/>
      <c r="AC24" s="14"/>
      <c r="AD24" s="14"/>
      <c r="AE24" s="14"/>
      <c r="AF24" s="14"/>
      <c r="AG24" s="14">
        <f t="shared" si="10"/>
        <v>0</v>
      </c>
      <c r="AH24" s="14">
        <f t="shared" si="10"/>
        <v>0</v>
      </c>
      <c r="AI24" s="46"/>
      <c r="AJ24" s="14"/>
      <c r="AK24" s="14"/>
      <c r="AL24" s="14">
        <f t="shared" si="0"/>
        <v>0</v>
      </c>
    </row>
    <row r="25" spans="1:38" ht="12.75">
      <c r="A25" s="5">
        <v>48</v>
      </c>
      <c r="B25" s="5"/>
      <c r="C25" s="21">
        <f>C24+7</f>
        <v>38682</v>
      </c>
      <c r="D25" s="7" t="s">
        <v>12</v>
      </c>
      <c r="E25" s="20">
        <f>E24+7</f>
        <v>38688</v>
      </c>
      <c r="F25" s="5"/>
      <c r="G25" s="14"/>
      <c r="H25" s="14"/>
      <c r="I25" s="14"/>
      <c r="J25" s="14"/>
      <c r="K25" s="14"/>
      <c r="L25" s="14"/>
      <c r="M25" s="14"/>
      <c r="N25" s="14"/>
      <c r="O25" s="14">
        <f>SUM(I25,L25)</f>
        <v>0</v>
      </c>
      <c r="P25" s="14">
        <f>SUM(J25,M25)</f>
        <v>0</v>
      </c>
      <c r="Q25" s="46"/>
      <c r="R25" s="14"/>
      <c r="S25" s="14"/>
      <c r="T25" s="14"/>
      <c r="U25" s="14"/>
      <c r="V25" s="14"/>
      <c r="W25" s="14"/>
      <c r="X25" s="5">
        <f t="shared" si="11"/>
        <v>0</v>
      </c>
      <c r="Y25" s="5">
        <f t="shared" si="11"/>
        <v>0</v>
      </c>
      <c r="Z25" s="46"/>
      <c r="AA25" s="14"/>
      <c r="AB25" s="14"/>
      <c r="AC25" s="14"/>
      <c r="AD25" s="14"/>
      <c r="AE25" s="14"/>
      <c r="AF25" s="14"/>
      <c r="AG25" s="14">
        <f t="shared" si="10"/>
        <v>0</v>
      </c>
      <c r="AH25" s="14">
        <f t="shared" si="10"/>
        <v>0</v>
      </c>
      <c r="AI25" s="46"/>
      <c r="AJ25" s="14"/>
      <c r="AK25" s="14"/>
      <c r="AL25" s="14">
        <f t="shared" si="0"/>
        <v>0</v>
      </c>
    </row>
    <row r="26" spans="1:38" ht="5.25" customHeight="1">
      <c r="A26" s="5"/>
      <c r="B26" s="5"/>
      <c r="C26" s="21"/>
      <c r="D26" s="7"/>
      <c r="E26" s="20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40"/>
      <c r="R26" s="6"/>
      <c r="S26" s="6"/>
      <c r="T26" s="6"/>
      <c r="U26" s="6"/>
      <c r="V26" s="6"/>
      <c r="W26" s="6"/>
      <c r="X26" s="6"/>
      <c r="Y26" s="6"/>
      <c r="Z26" s="40"/>
      <c r="AA26" s="6"/>
      <c r="AB26" s="6"/>
      <c r="AC26" s="6"/>
      <c r="AD26" s="6"/>
      <c r="AE26" s="6"/>
      <c r="AF26" s="6"/>
      <c r="AG26" s="6"/>
      <c r="AH26" s="6"/>
      <c r="AI26" s="40"/>
      <c r="AJ26" s="6"/>
      <c r="AK26" s="6"/>
      <c r="AL26" s="6"/>
    </row>
    <row r="27" spans="1:38" ht="12.75">
      <c r="A27" s="5"/>
      <c r="B27" s="5"/>
      <c r="C27" s="11"/>
      <c r="E27" s="11" t="s">
        <v>43</v>
      </c>
      <c r="F27" s="5"/>
      <c r="G27" s="5">
        <f>SUM(G7:G26)</f>
        <v>34</v>
      </c>
      <c r="H27" s="5"/>
      <c r="I27" s="5">
        <f>SUM(I7:I26)</f>
        <v>150</v>
      </c>
      <c r="J27" s="5">
        <f>SUM(J7:J26)</f>
        <v>22</v>
      </c>
      <c r="K27" s="5"/>
      <c r="L27" s="5">
        <f>SUM(L7:L26)</f>
        <v>202</v>
      </c>
      <c r="M27" s="5">
        <f>SUM(M7:M26)</f>
        <v>25</v>
      </c>
      <c r="N27" s="5"/>
      <c r="O27" s="5">
        <f>SUM(O7:O26)</f>
        <v>352</v>
      </c>
      <c r="P27" s="5">
        <f>SUM(P7:P26)</f>
        <v>47</v>
      </c>
      <c r="Q27" s="45"/>
      <c r="R27" s="5">
        <f>SUM(R7:R26)</f>
        <v>0</v>
      </c>
      <c r="S27" s="5">
        <f>SUM(S7:S26)</f>
        <v>0</v>
      </c>
      <c r="T27" s="5"/>
      <c r="U27" s="5">
        <f>SUM(U7:U26)</f>
        <v>0</v>
      </c>
      <c r="V27" s="5">
        <f>SUM(V7:V26)</f>
        <v>0</v>
      </c>
      <c r="W27" s="5"/>
      <c r="X27" s="17">
        <f>SUM(X7:X26)</f>
        <v>0</v>
      </c>
      <c r="Y27" s="17">
        <f>SUM(Y7:Y26)</f>
        <v>0</v>
      </c>
      <c r="Z27" s="45"/>
      <c r="AA27" s="5">
        <f>SUM(AA7:AA26)</f>
        <v>0</v>
      </c>
      <c r="AB27" s="5">
        <f>SUM(AB7:AB26)</f>
        <v>0</v>
      </c>
      <c r="AC27" s="5"/>
      <c r="AD27" s="5">
        <f>SUM(AD7:AD26)</f>
        <v>99</v>
      </c>
      <c r="AE27" s="5">
        <f>SUM(AE7:AE26)</f>
        <v>56</v>
      </c>
      <c r="AF27" s="5"/>
      <c r="AG27" s="5">
        <f>SUM(AG7:AG26)</f>
        <v>99</v>
      </c>
      <c r="AH27" s="5">
        <f>SUM(AH7:AH26)</f>
        <v>56</v>
      </c>
      <c r="AI27" s="45"/>
      <c r="AJ27" s="5">
        <f>SUM(AJ7:AJ26)</f>
        <v>62</v>
      </c>
      <c r="AK27" s="5">
        <f>SUM(AK7:AK26)</f>
        <v>115</v>
      </c>
      <c r="AL27" s="5">
        <f>SUM(AJ27:AK27)</f>
        <v>177</v>
      </c>
    </row>
    <row r="28" spans="1:36" ht="12.75">
      <c r="A28" s="5"/>
      <c r="B28" s="5"/>
      <c r="C28" s="5"/>
      <c r="D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5"/>
      <c r="R28" s="5"/>
      <c r="S28" s="5"/>
      <c r="T28" s="5"/>
      <c r="U28" s="5"/>
      <c r="V28" s="5"/>
      <c r="W28" s="5"/>
      <c r="X28" s="5"/>
      <c r="Y28" s="5"/>
      <c r="Z28" s="45"/>
      <c r="AA28" s="5"/>
      <c r="AB28" s="5"/>
      <c r="AC28" s="5"/>
      <c r="AD28" s="5"/>
      <c r="AE28" s="5"/>
      <c r="AF28" s="5"/>
      <c r="AG28" s="5"/>
      <c r="AH28" s="5"/>
      <c r="AI28" s="45"/>
      <c r="AJ28" s="5"/>
    </row>
    <row r="29" spans="1:38" ht="12.75">
      <c r="A29" s="5"/>
      <c r="B29" s="5"/>
      <c r="C29" s="5"/>
      <c r="D29" s="5"/>
      <c r="E29" s="11" t="s">
        <v>36</v>
      </c>
      <c r="F29" s="5"/>
      <c r="G29" s="5">
        <v>32</v>
      </c>
      <c r="H29" s="5"/>
      <c r="I29" s="5">
        <v>7</v>
      </c>
      <c r="J29" s="5">
        <v>0</v>
      </c>
      <c r="K29" s="5"/>
      <c r="L29" s="5">
        <v>178</v>
      </c>
      <c r="M29" s="5">
        <v>35</v>
      </c>
      <c r="N29" s="5"/>
      <c r="O29" s="5">
        <v>185</v>
      </c>
      <c r="P29" s="5">
        <v>35</v>
      </c>
      <c r="Q29" s="5"/>
      <c r="R29" s="5">
        <v>0</v>
      </c>
      <c r="S29" s="5">
        <v>0</v>
      </c>
      <c r="T29" s="5"/>
      <c r="U29" s="5">
        <v>0</v>
      </c>
      <c r="V29" s="5">
        <v>0</v>
      </c>
      <c r="W29" s="5"/>
      <c r="X29" s="5">
        <v>0</v>
      </c>
      <c r="Y29" s="5">
        <v>0</v>
      </c>
      <c r="Z29" s="5"/>
      <c r="AA29" s="5">
        <v>0</v>
      </c>
      <c r="AB29" s="5">
        <v>0</v>
      </c>
      <c r="AC29" s="5"/>
      <c r="AD29" s="5">
        <v>52</v>
      </c>
      <c r="AE29" s="5">
        <v>43</v>
      </c>
      <c r="AF29" s="5">
        <v>0</v>
      </c>
      <c r="AG29" s="5">
        <v>52</v>
      </c>
      <c r="AH29" s="5">
        <v>43</v>
      </c>
      <c r="AI29" s="5"/>
      <c r="AJ29" s="5">
        <v>72</v>
      </c>
      <c r="AK29" s="5">
        <v>152</v>
      </c>
      <c r="AL29" s="5">
        <v>224</v>
      </c>
    </row>
    <row r="30" spans="1:3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4"/>
      <c r="N31" s="1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8" ht="12.75">
      <c r="A32" s="5" t="s">
        <v>16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12" t="s">
        <v>17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12" t="s">
        <v>24</v>
      </c>
      <c r="B35" s="12"/>
      <c r="C35" s="12"/>
      <c r="D35" s="12"/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14"/>
      <c r="AE35" s="14"/>
      <c r="AF35" s="5"/>
      <c r="AG35" s="5"/>
      <c r="AH35" s="5"/>
      <c r="AI35" s="5"/>
      <c r="AJ35" s="5"/>
    </row>
    <row r="36" spans="1:5" ht="12.75">
      <c r="A36" s="12" t="s">
        <v>18</v>
      </c>
      <c r="B36" s="12"/>
      <c r="C36" s="12"/>
      <c r="D36" s="12"/>
      <c r="E36" s="12"/>
    </row>
    <row r="37" spans="1:5" ht="12.75">
      <c r="A37" s="12" t="s">
        <v>35</v>
      </c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2:5" ht="12.75">
      <c r="B39" s="12"/>
      <c r="C39" s="12"/>
      <c r="D39" s="12"/>
      <c r="E39" s="12"/>
    </row>
    <row r="40" spans="2:5" ht="12.75"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workbookViewId="0" topLeftCell="A4">
      <selection activeCell="M25" sqref="M25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38</v>
      </c>
    </row>
    <row r="2" ht="12.75">
      <c r="A2" t="s">
        <v>19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47"/>
      <c r="R4" s="2" t="s">
        <v>7</v>
      </c>
      <c r="S4" s="2"/>
      <c r="T4" s="2"/>
      <c r="U4" s="2"/>
      <c r="V4" s="2"/>
      <c r="W4" s="2"/>
      <c r="X4" s="2"/>
      <c r="Y4" s="2"/>
      <c r="Z4" s="48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20</v>
      </c>
      <c r="J5" s="4"/>
      <c r="L5" s="4" t="s">
        <v>10</v>
      </c>
      <c r="M5" s="4"/>
      <c r="O5" s="4" t="s">
        <v>11</v>
      </c>
      <c r="P5" s="4"/>
      <c r="Q5" s="48"/>
      <c r="R5" s="4" t="s">
        <v>20</v>
      </c>
      <c r="S5" s="4"/>
      <c r="U5" s="4" t="s">
        <v>10</v>
      </c>
      <c r="V5" s="4"/>
      <c r="X5" s="4" t="s">
        <v>11</v>
      </c>
      <c r="Y5" s="4"/>
      <c r="Z5" s="48"/>
      <c r="AA5" s="4" t="s">
        <v>21</v>
      </c>
      <c r="AB5" s="4"/>
      <c r="AD5" s="4" t="s">
        <v>10</v>
      </c>
      <c r="AE5" s="4"/>
      <c r="AG5" s="4" t="s">
        <v>11</v>
      </c>
      <c r="AH5" s="4"/>
    </row>
    <row r="6" spans="1:34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22</v>
      </c>
      <c r="K6" s="6"/>
      <c r="L6" s="6" t="s">
        <v>5</v>
      </c>
      <c r="M6" s="6" t="s">
        <v>22</v>
      </c>
      <c r="N6" s="6"/>
      <c r="O6" s="6" t="s">
        <v>5</v>
      </c>
      <c r="P6" s="6" t="s">
        <v>22</v>
      </c>
      <c r="Q6" s="49"/>
      <c r="R6" s="6" t="s">
        <v>5</v>
      </c>
      <c r="S6" s="6" t="s">
        <v>23</v>
      </c>
      <c r="T6" s="6"/>
      <c r="U6" s="6" t="s">
        <v>5</v>
      </c>
      <c r="V6" s="6" t="s">
        <v>23</v>
      </c>
      <c r="W6" s="6"/>
      <c r="X6" s="6" t="s">
        <v>5</v>
      </c>
      <c r="Y6" s="6" t="s">
        <v>23</v>
      </c>
      <c r="Z6" s="49"/>
      <c r="AA6" s="6" t="s">
        <v>5</v>
      </c>
      <c r="AB6" s="6" t="s">
        <v>22</v>
      </c>
      <c r="AC6" s="6"/>
      <c r="AD6" s="6" t="s">
        <v>5</v>
      </c>
      <c r="AE6" s="6" t="s">
        <v>22</v>
      </c>
      <c r="AF6" s="6"/>
      <c r="AG6" s="6" t="s">
        <v>5</v>
      </c>
      <c r="AH6" s="6" t="s">
        <v>22</v>
      </c>
    </row>
    <row r="7" spans="1:34" ht="12.75">
      <c r="A7" s="5">
        <v>34</v>
      </c>
      <c r="B7" s="5"/>
      <c r="C7" s="8">
        <v>38584</v>
      </c>
      <c r="D7" s="7" t="s">
        <v>12</v>
      </c>
      <c r="E7" s="8">
        <v>38590</v>
      </c>
      <c r="F7" s="5"/>
      <c r="G7" s="5">
        <v>4</v>
      </c>
      <c r="H7" s="5"/>
      <c r="I7" s="5">
        <v>75</v>
      </c>
      <c r="J7" s="5">
        <v>2</v>
      </c>
      <c r="K7" s="5"/>
      <c r="L7" s="5">
        <v>95</v>
      </c>
      <c r="M7" s="5">
        <v>6</v>
      </c>
      <c r="N7" s="5"/>
      <c r="O7" s="5">
        <f aca="true" t="shared" si="0" ref="O7:P9">I7+L7</f>
        <v>170</v>
      </c>
      <c r="P7" s="5">
        <f t="shared" si="0"/>
        <v>8</v>
      </c>
      <c r="Q7" s="50"/>
      <c r="R7" s="5">
        <v>0</v>
      </c>
      <c r="S7" s="5"/>
      <c r="T7" s="5"/>
      <c r="U7" s="5">
        <v>0</v>
      </c>
      <c r="V7" s="5"/>
      <c r="W7" s="5"/>
      <c r="X7" s="5">
        <f>R7+U7</f>
        <v>0</v>
      </c>
      <c r="Y7" s="5">
        <f>S7+V7</f>
        <v>0</v>
      </c>
      <c r="Z7" s="50"/>
      <c r="AA7" s="5">
        <v>3</v>
      </c>
      <c r="AB7" s="5">
        <v>3</v>
      </c>
      <c r="AC7" s="5"/>
      <c r="AD7" s="5">
        <v>203</v>
      </c>
      <c r="AE7" s="5">
        <v>111</v>
      </c>
      <c r="AF7" s="5"/>
      <c r="AG7" s="5">
        <f aca="true" t="shared" si="1" ref="AG7:AH9">AA7+AD7</f>
        <v>206</v>
      </c>
      <c r="AH7" s="5">
        <f t="shared" si="1"/>
        <v>114</v>
      </c>
    </row>
    <row r="8" spans="1:34" ht="12.75">
      <c r="A8" s="5">
        <v>35</v>
      </c>
      <c r="B8" s="5"/>
      <c r="C8" s="8">
        <f aca="true" t="shared" si="2" ref="C8:C13">C7+7</f>
        <v>38591</v>
      </c>
      <c r="D8" s="7" t="s">
        <v>12</v>
      </c>
      <c r="E8" s="8">
        <f aca="true" t="shared" si="3" ref="E8:E13">E7+7</f>
        <v>38597</v>
      </c>
      <c r="F8" s="5"/>
      <c r="G8" s="5">
        <v>5</v>
      </c>
      <c r="H8" s="5"/>
      <c r="I8" s="5">
        <v>47</v>
      </c>
      <c r="J8" s="5">
        <v>3</v>
      </c>
      <c r="K8" s="5"/>
      <c r="L8" s="5">
        <v>55</v>
      </c>
      <c r="M8" s="5">
        <v>7</v>
      </c>
      <c r="N8" s="5"/>
      <c r="O8" s="5">
        <f t="shared" si="0"/>
        <v>102</v>
      </c>
      <c r="P8" s="5">
        <f t="shared" si="0"/>
        <v>10</v>
      </c>
      <c r="Q8" s="50"/>
      <c r="R8" s="5">
        <v>0</v>
      </c>
      <c r="S8" s="5"/>
      <c r="T8" s="5"/>
      <c r="U8" s="5">
        <v>0</v>
      </c>
      <c r="V8" s="5"/>
      <c r="W8" s="5"/>
      <c r="X8" s="5">
        <v>0</v>
      </c>
      <c r="Y8" s="5">
        <v>0</v>
      </c>
      <c r="Z8" s="50"/>
      <c r="AA8" s="5">
        <v>3</v>
      </c>
      <c r="AB8" s="5">
        <v>3</v>
      </c>
      <c r="AC8" s="5"/>
      <c r="AD8" s="5">
        <v>144</v>
      </c>
      <c r="AE8" s="5">
        <v>106</v>
      </c>
      <c r="AF8" s="5"/>
      <c r="AG8" s="5">
        <f t="shared" si="1"/>
        <v>147</v>
      </c>
      <c r="AH8" s="5">
        <f t="shared" si="1"/>
        <v>109</v>
      </c>
    </row>
    <row r="9" spans="1:34" ht="12.75">
      <c r="A9" s="5">
        <v>36</v>
      </c>
      <c r="B9" s="5"/>
      <c r="C9" s="8">
        <f t="shared" si="2"/>
        <v>38598</v>
      </c>
      <c r="D9" s="7" t="s">
        <v>12</v>
      </c>
      <c r="E9" s="8">
        <f t="shared" si="3"/>
        <v>38604</v>
      </c>
      <c r="F9" s="5"/>
      <c r="G9" s="5">
        <v>5</v>
      </c>
      <c r="H9" s="5"/>
      <c r="I9" s="5">
        <v>60</v>
      </c>
      <c r="J9" s="5">
        <v>2</v>
      </c>
      <c r="K9" s="5"/>
      <c r="L9" s="5">
        <v>120</v>
      </c>
      <c r="M9" s="5">
        <v>20</v>
      </c>
      <c r="N9" s="5"/>
      <c r="O9" s="5">
        <f t="shared" si="0"/>
        <v>180</v>
      </c>
      <c r="P9" s="5">
        <f t="shared" si="0"/>
        <v>22</v>
      </c>
      <c r="Q9" s="50"/>
      <c r="R9" s="5">
        <v>1</v>
      </c>
      <c r="S9" s="5">
        <v>1</v>
      </c>
      <c r="T9" s="5"/>
      <c r="U9" s="5">
        <v>3</v>
      </c>
      <c r="V9" s="5">
        <v>3</v>
      </c>
      <c r="W9" s="5"/>
      <c r="X9" s="5">
        <f aca="true" t="shared" si="4" ref="X9:Y17">R9+U9</f>
        <v>4</v>
      </c>
      <c r="Y9" s="5">
        <f t="shared" si="4"/>
        <v>4</v>
      </c>
      <c r="Z9" s="50"/>
      <c r="AA9" s="5">
        <v>2</v>
      </c>
      <c r="AB9" s="5">
        <v>2</v>
      </c>
      <c r="AC9" s="5"/>
      <c r="AD9" s="5">
        <v>163</v>
      </c>
      <c r="AE9" s="5">
        <v>118</v>
      </c>
      <c r="AF9" s="5"/>
      <c r="AG9" s="5">
        <f t="shared" si="1"/>
        <v>165</v>
      </c>
      <c r="AH9" s="5">
        <f t="shared" si="1"/>
        <v>120</v>
      </c>
    </row>
    <row r="10" spans="1:34" ht="12.75">
      <c r="A10" s="5">
        <v>37</v>
      </c>
      <c r="B10" s="5"/>
      <c r="C10" s="8">
        <f t="shared" si="2"/>
        <v>38605</v>
      </c>
      <c r="D10" s="7" t="s">
        <v>12</v>
      </c>
      <c r="E10" s="8">
        <f t="shared" si="3"/>
        <v>38611</v>
      </c>
      <c r="F10" s="5"/>
      <c r="G10" s="5"/>
      <c r="H10" s="5"/>
      <c r="I10" s="5"/>
      <c r="J10" s="5"/>
      <c r="K10" s="5"/>
      <c r="L10" s="5"/>
      <c r="M10" s="5"/>
      <c r="N10" s="5"/>
      <c r="O10" s="5">
        <f aca="true" t="shared" si="5" ref="O10:P17">I10+L10</f>
        <v>0</v>
      </c>
      <c r="P10" s="5">
        <f t="shared" si="5"/>
        <v>0</v>
      </c>
      <c r="Q10" s="50"/>
      <c r="R10" s="5"/>
      <c r="S10" s="5"/>
      <c r="T10" s="5"/>
      <c r="U10" s="5"/>
      <c r="V10" s="5"/>
      <c r="W10" s="5"/>
      <c r="X10" s="5">
        <f t="shared" si="4"/>
        <v>0</v>
      </c>
      <c r="Y10" s="5">
        <f t="shared" si="4"/>
        <v>0</v>
      </c>
      <c r="Z10" s="50"/>
      <c r="AA10" s="5"/>
      <c r="AB10" s="5"/>
      <c r="AC10" s="5"/>
      <c r="AD10" s="5"/>
      <c r="AE10" s="5"/>
      <c r="AF10" s="5"/>
      <c r="AG10" s="5">
        <f aca="true" t="shared" si="6" ref="AG10:AH17">AA10+AD10</f>
        <v>0</v>
      </c>
      <c r="AH10" s="5">
        <f t="shared" si="6"/>
        <v>0</v>
      </c>
    </row>
    <row r="11" spans="1:34" ht="12.75">
      <c r="A11" s="5">
        <v>38</v>
      </c>
      <c r="B11" s="5"/>
      <c r="C11" s="8">
        <f t="shared" si="2"/>
        <v>38612</v>
      </c>
      <c r="D11" s="7" t="s">
        <v>12</v>
      </c>
      <c r="E11" s="8">
        <f t="shared" si="3"/>
        <v>38618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5"/>
        <v>0</v>
      </c>
      <c r="P11" s="5">
        <f t="shared" si="5"/>
        <v>0</v>
      </c>
      <c r="Q11" s="50"/>
      <c r="R11" s="5"/>
      <c r="S11" s="5"/>
      <c r="T11" s="5"/>
      <c r="U11" s="5"/>
      <c r="V11" s="5"/>
      <c r="W11" s="5"/>
      <c r="X11" s="5">
        <f t="shared" si="4"/>
        <v>0</v>
      </c>
      <c r="Y11" s="5">
        <f t="shared" si="4"/>
        <v>0</v>
      </c>
      <c r="Z11" s="50"/>
      <c r="AA11" s="5"/>
      <c r="AB11" s="5"/>
      <c r="AC11" s="5"/>
      <c r="AD11" s="5"/>
      <c r="AE11" s="5"/>
      <c r="AF11" s="5"/>
      <c r="AG11" s="5">
        <f t="shared" si="6"/>
        <v>0</v>
      </c>
      <c r="AH11" s="5">
        <f t="shared" si="6"/>
        <v>0</v>
      </c>
    </row>
    <row r="12" spans="1:34" ht="12.75">
      <c r="A12" s="5">
        <v>39</v>
      </c>
      <c r="B12" s="5"/>
      <c r="C12" s="8">
        <f t="shared" si="2"/>
        <v>38619</v>
      </c>
      <c r="D12" s="7" t="s">
        <v>12</v>
      </c>
      <c r="E12" s="8">
        <f t="shared" si="3"/>
        <v>38625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5"/>
        <v>0</v>
      </c>
      <c r="P12" s="5">
        <f t="shared" si="5"/>
        <v>0</v>
      </c>
      <c r="Q12" s="50"/>
      <c r="R12" s="5"/>
      <c r="S12" s="5"/>
      <c r="T12" s="5"/>
      <c r="U12" s="5"/>
      <c r="V12" s="5"/>
      <c r="W12" s="5"/>
      <c r="X12" s="5">
        <f t="shared" si="4"/>
        <v>0</v>
      </c>
      <c r="Y12" s="5">
        <f t="shared" si="4"/>
        <v>0</v>
      </c>
      <c r="Z12" s="50"/>
      <c r="AA12" s="5"/>
      <c r="AB12" s="5"/>
      <c r="AC12" s="5"/>
      <c r="AD12" s="5"/>
      <c r="AE12" s="5"/>
      <c r="AF12" s="5"/>
      <c r="AG12" s="5">
        <f t="shared" si="6"/>
        <v>0</v>
      </c>
      <c r="AH12" s="5">
        <f t="shared" si="6"/>
        <v>0</v>
      </c>
    </row>
    <row r="13" spans="1:34" ht="12.75">
      <c r="A13" s="5">
        <v>40</v>
      </c>
      <c r="B13" s="5"/>
      <c r="C13" s="8">
        <f t="shared" si="2"/>
        <v>38626</v>
      </c>
      <c r="D13" s="7" t="s">
        <v>12</v>
      </c>
      <c r="E13" s="8">
        <f t="shared" si="3"/>
        <v>38632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5"/>
        <v>0</v>
      </c>
      <c r="P13" s="5">
        <f t="shared" si="5"/>
        <v>0</v>
      </c>
      <c r="Q13" s="50"/>
      <c r="R13" s="5"/>
      <c r="S13" s="5"/>
      <c r="T13" s="5"/>
      <c r="U13" s="5"/>
      <c r="V13" s="5"/>
      <c r="W13" s="5"/>
      <c r="X13" s="5">
        <f t="shared" si="4"/>
        <v>0</v>
      </c>
      <c r="Y13" s="5">
        <f t="shared" si="4"/>
        <v>0</v>
      </c>
      <c r="Z13" s="50"/>
      <c r="AA13" s="5"/>
      <c r="AB13" s="5"/>
      <c r="AC13" s="5"/>
      <c r="AD13" s="5"/>
      <c r="AE13" s="5"/>
      <c r="AF13" s="5"/>
      <c r="AG13" s="5">
        <f t="shared" si="6"/>
        <v>0</v>
      </c>
      <c r="AH13" s="5">
        <f t="shared" si="6"/>
        <v>0</v>
      </c>
    </row>
    <row r="14" spans="1:34" ht="12.75">
      <c r="A14" s="5">
        <v>41</v>
      </c>
      <c r="B14" s="5"/>
      <c r="C14" s="8">
        <f>C13+7</f>
        <v>38633</v>
      </c>
      <c r="D14" s="7" t="s">
        <v>12</v>
      </c>
      <c r="E14" s="8">
        <f>E13+7</f>
        <v>38639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5"/>
        <v>0</v>
      </c>
      <c r="P14" s="5">
        <f t="shared" si="5"/>
        <v>0</v>
      </c>
      <c r="Q14" s="50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50"/>
      <c r="AA14" s="5"/>
      <c r="AB14" s="5"/>
      <c r="AC14" s="5"/>
      <c r="AD14" s="5"/>
      <c r="AE14" s="5"/>
      <c r="AF14" s="5"/>
      <c r="AG14" s="5">
        <f t="shared" si="6"/>
        <v>0</v>
      </c>
      <c r="AH14" s="5">
        <f t="shared" si="6"/>
        <v>0</v>
      </c>
    </row>
    <row r="15" spans="1:34" ht="12.75">
      <c r="A15" s="5">
        <v>42</v>
      </c>
      <c r="B15" s="5"/>
      <c r="C15" s="8">
        <f>C14+7</f>
        <v>38640</v>
      </c>
      <c r="D15" s="7" t="s">
        <v>12</v>
      </c>
      <c r="E15" s="8">
        <f>E14+7</f>
        <v>38646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5"/>
        <v>0</v>
      </c>
      <c r="P15" s="5">
        <f t="shared" si="5"/>
        <v>0</v>
      </c>
      <c r="Q15" s="50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50"/>
      <c r="AA15" s="5"/>
      <c r="AB15" s="5"/>
      <c r="AC15" s="5"/>
      <c r="AD15" s="5"/>
      <c r="AE15" s="5"/>
      <c r="AF15" s="5"/>
      <c r="AG15" s="5">
        <f t="shared" si="6"/>
        <v>0</v>
      </c>
      <c r="AH15" s="5">
        <f t="shared" si="6"/>
        <v>0</v>
      </c>
    </row>
    <row r="16" spans="1:34" ht="12.75">
      <c r="A16" s="5">
        <v>43</v>
      </c>
      <c r="B16" s="5"/>
      <c r="C16" s="8">
        <f>C15+7</f>
        <v>38647</v>
      </c>
      <c r="D16" s="7" t="s">
        <v>12</v>
      </c>
      <c r="E16" s="8">
        <f>E15+7</f>
        <v>38653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5"/>
        <v>0</v>
      </c>
      <c r="P16" s="5">
        <f t="shared" si="5"/>
        <v>0</v>
      </c>
      <c r="Q16" s="50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50"/>
      <c r="AA16" s="5"/>
      <c r="AB16" s="5"/>
      <c r="AC16" s="5"/>
      <c r="AD16" s="5"/>
      <c r="AE16" s="5"/>
      <c r="AF16" s="5"/>
      <c r="AG16" s="5">
        <f t="shared" si="6"/>
        <v>0</v>
      </c>
      <c r="AH16" s="5">
        <f t="shared" si="6"/>
        <v>0</v>
      </c>
    </row>
    <row r="17" spans="1:34" ht="12.75">
      <c r="A17" s="5">
        <v>44</v>
      </c>
      <c r="B17" s="5"/>
      <c r="C17" s="8">
        <f>C16+7</f>
        <v>38654</v>
      </c>
      <c r="D17" s="7" t="s">
        <v>12</v>
      </c>
      <c r="E17" s="8">
        <f>E16+7</f>
        <v>38660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5"/>
        <v>0</v>
      </c>
      <c r="P17" s="5">
        <f t="shared" si="5"/>
        <v>0</v>
      </c>
      <c r="Q17" s="50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50"/>
      <c r="AA17" s="5"/>
      <c r="AB17" s="5"/>
      <c r="AC17" s="5"/>
      <c r="AD17" s="5"/>
      <c r="AE17" s="5"/>
      <c r="AF17" s="5"/>
      <c r="AG17" s="5">
        <f t="shared" si="6"/>
        <v>0</v>
      </c>
      <c r="AH17" s="5">
        <f t="shared" si="6"/>
        <v>0</v>
      </c>
    </row>
    <row r="18" spans="1:34" ht="5.25" customHeight="1">
      <c r="A18" s="5"/>
      <c r="B18" s="5"/>
      <c r="C18" s="5"/>
      <c r="D18" s="5"/>
      <c r="E18" s="5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49"/>
      <c r="R18" s="6"/>
      <c r="S18" s="6"/>
      <c r="T18" s="6"/>
      <c r="U18" s="6"/>
      <c r="V18" s="6"/>
      <c r="W18" s="6"/>
      <c r="X18" s="6"/>
      <c r="Y18" s="6"/>
      <c r="Z18" s="49"/>
      <c r="AA18" s="6"/>
      <c r="AB18" s="6"/>
      <c r="AC18" s="6"/>
      <c r="AD18" s="6"/>
      <c r="AE18" s="6"/>
      <c r="AF18" s="6"/>
      <c r="AG18" s="6"/>
      <c r="AH18" s="6"/>
    </row>
    <row r="19" spans="1:35" ht="12.75">
      <c r="A19" s="5"/>
      <c r="B19" s="5"/>
      <c r="C19" s="11"/>
      <c r="E19" s="11" t="s">
        <v>43</v>
      </c>
      <c r="F19" s="5"/>
      <c r="G19" s="5">
        <f>SUM(G7:G18)</f>
        <v>14</v>
      </c>
      <c r="H19" s="5"/>
      <c r="I19" s="17">
        <f>SUM(I7:I18)</f>
        <v>182</v>
      </c>
      <c r="J19" s="17">
        <f>SUM(J7:J18)</f>
        <v>7</v>
      </c>
      <c r="K19" s="17"/>
      <c r="L19" s="17">
        <f>SUM(L7:L18)</f>
        <v>270</v>
      </c>
      <c r="M19" s="17">
        <f>SUM(M7:M18)</f>
        <v>33</v>
      </c>
      <c r="N19" s="17"/>
      <c r="O19" s="17">
        <f>SUM(O7:O18)</f>
        <v>452</v>
      </c>
      <c r="P19" s="17">
        <f>SUM(P7:P18)</f>
        <v>40</v>
      </c>
      <c r="Q19" s="51"/>
      <c r="R19" s="17">
        <f>SUM(R7:R18)</f>
        <v>1</v>
      </c>
      <c r="S19" s="17">
        <f>SUM(S7:S18)</f>
        <v>1</v>
      </c>
      <c r="T19" s="17"/>
      <c r="U19" s="17">
        <f>SUM(U7:U18)</f>
        <v>3</v>
      </c>
      <c r="V19" s="17">
        <f>SUM(V7:V18)</f>
        <v>3</v>
      </c>
      <c r="W19" s="17"/>
      <c r="X19" s="17">
        <f>SUM(X7:X18)</f>
        <v>4</v>
      </c>
      <c r="Y19" s="17">
        <f>SUM(Y7:Y18)</f>
        <v>4</v>
      </c>
      <c r="Z19" s="51"/>
      <c r="AA19" s="17">
        <f>SUM(AA7:AA18)</f>
        <v>8</v>
      </c>
      <c r="AB19" s="17">
        <f>SUM(AB7:AB18)</f>
        <v>8</v>
      </c>
      <c r="AC19" s="17"/>
      <c r="AD19" s="17">
        <f>SUM(AD7:AD18)</f>
        <v>510</v>
      </c>
      <c r="AE19" s="17">
        <f>SUM(AE7:AE18)</f>
        <v>335</v>
      </c>
      <c r="AF19" s="17"/>
      <c r="AG19" s="17">
        <f>SUM(AG7:AG18)</f>
        <v>518</v>
      </c>
      <c r="AH19" s="17">
        <f>SUM(AH7:AH18)</f>
        <v>343</v>
      </c>
      <c r="AI19" s="5"/>
    </row>
    <row r="20" spans="1:35" ht="12.75">
      <c r="A20" s="5"/>
      <c r="B20" s="5"/>
      <c r="C20" s="5"/>
      <c r="D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0"/>
      <c r="R20" s="5"/>
      <c r="S20" s="5"/>
      <c r="T20" s="5"/>
      <c r="U20" s="5"/>
      <c r="V20" s="5"/>
      <c r="W20" s="5"/>
      <c r="X20" s="5"/>
      <c r="Y20" s="5"/>
      <c r="Z20" s="50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5"/>
      <c r="B21" s="5"/>
      <c r="C21" s="5"/>
      <c r="D21" s="5"/>
      <c r="E21" s="11" t="s">
        <v>36</v>
      </c>
      <c r="F21" s="5"/>
      <c r="G21" s="17">
        <v>11</v>
      </c>
      <c r="H21" s="17"/>
      <c r="I21" s="17">
        <v>22</v>
      </c>
      <c r="J21" s="17">
        <v>1</v>
      </c>
      <c r="K21" s="17"/>
      <c r="L21" s="17">
        <v>294</v>
      </c>
      <c r="M21" s="17">
        <v>34</v>
      </c>
      <c r="N21" s="17"/>
      <c r="O21" s="17">
        <v>316</v>
      </c>
      <c r="P21" s="17">
        <v>35</v>
      </c>
      <c r="Q21" s="51"/>
      <c r="R21" s="17">
        <v>1</v>
      </c>
      <c r="S21" s="17">
        <v>1</v>
      </c>
      <c r="T21" s="17"/>
      <c r="U21" s="17">
        <v>1</v>
      </c>
      <c r="V21" s="17">
        <v>1</v>
      </c>
      <c r="W21" s="17"/>
      <c r="X21" s="17">
        <v>2</v>
      </c>
      <c r="Y21" s="17">
        <v>2</v>
      </c>
      <c r="Z21" s="51"/>
      <c r="AA21" s="17">
        <v>16</v>
      </c>
      <c r="AB21" s="17">
        <v>4</v>
      </c>
      <c r="AC21" s="17"/>
      <c r="AD21" s="17">
        <v>465</v>
      </c>
      <c r="AE21" s="17">
        <v>308</v>
      </c>
      <c r="AF21" s="17"/>
      <c r="AG21" s="17">
        <v>481</v>
      </c>
      <c r="AH21" s="17">
        <v>312</v>
      </c>
      <c r="AI21" s="5"/>
    </row>
    <row r="22" spans="1:3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5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5"/>
      <c r="B25" s="5"/>
      <c r="C25" s="5"/>
      <c r="D25" s="5"/>
      <c r="E25" s="5"/>
      <c r="F25" s="5"/>
      <c r="G25" s="5"/>
      <c r="H25" s="8"/>
      <c r="I25" s="7"/>
      <c r="J25" s="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12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12" t="s">
        <v>24</v>
      </c>
      <c r="D27" s="12"/>
      <c r="E27" s="1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5" ht="12.75">
      <c r="A28" s="12" t="s">
        <v>18</v>
      </c>
      <c r="B28" s="12"/>
      <c r="C28" s="12"/>
      <c r="D28" s="12"/>
      <c r="E28" s="12"/>
    </row>
    <row r="29" spans="1:5" ht="12.75">
      <c r="A29" s="12" t="s">
        <v>37</v>
      </c>
      <c r="B29" s="12"/>
      <c r="C29" s="12"/>
      <c r="D29" s="12"/>
      <c r="E29" s="12"/>
    </row>
    <row r="30" spans="1:5" ht="12.75">
      <c r="A30" s="12"/>
      <c r="B30" s="12"/>
      <c r="C30" s="12"/>
      <c r="D30" s="12"/>
      <c r="E30" s="12"/>
    </row>
    <row r="31" spans="2:5" ht="12.75">
      <c r="B31" s="12"/>
      <c r="C31" s="12"/>
      <c r="D31" s="12"/>
      <c r="E31" s="12"/>
    </row>
    <row r="32" spans="1:5" ht="12.75">
      <c r="A32" s="12"/>
      <c r="B32" s="12"/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2"/>
      <c r="C34" s="12"/>
      <c r="D34" s="12"/>
      <c r="E34" s="12"/>
    </row>
    <row r="35" spans="1:5" ht="12.75">
      <c r="A35" s="12"/>
      <c r="B35" s="12"/>
      <c r="C35" s="12"/>
      <c r="D35" s="12"/>
      <c r="E35" s="12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tabSelected="1" workbookViewId="0" topLeftCell="A1">
      <selection activeCell="Q14" sqref="Q14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00390625" style="0" customWidth="1"/>
    <col min="28" max="28" width="1.57421875" style="0" customWidth="1"/>
  </cols>
  <sheetData>
    <row r="1" ht="12.75">
      <c r="A1" t="s">
        <v>40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2"/>
      <c r="P4" s="2" t="s">
        <v>7</v>
      </c>
      <c r="Q4" s="2"/>
      <c r="R4" s="2"/>
      <c r="S4" s="2"/>
      <c r="T4" s="2"/>
      <c r="U4" s="2"/>
      <c r="V4" s="2"/>
      <c r="W4" s="2"/>
      <c r="X4" s="39"/>
      <c r="Y4" s="2"/>
      <c r="Z4" s="2" t="s">
        <v>8</v>
      </c>
      <c r="AA4" s="2"/>
      <c r="AB4" s="2"/>
    </row>
    <row r="5" spans="1:27" ht="12.75">
      <c r="A5" t="s">
        <v>0</v>
      </c>
      <c r="G5" s="4" t="s">
        <v>20</v>
      </c>
      <c r="H5" s="4"/>
      <c r="J5" s="4" t="s">
        <v>26</v>
      </c>
      <c r="K5" s="4"/>
      <c r="M5" s="4" t="s">
        <v>11</v>
      </c>
      <c r="N5" s="4"/>
      <c r="O5" s="33"/>
      <c r="P5" s="4" t="s">
        <v>20</v>
      </c>
      <c r="Q5" s="4"/>
      <c r="S5" s="4" t="s">
        <v>10</v>
      </c>
      <c r="T5" s="4"/>
      <c r="V5" s="4" t="s">
        <v>11</v>
      </c>
      <c r="W5" s="4"/>
      <c r="X5" s="39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25</v>
      </c>
      <c r="I6" s="6"/>
      <c r="J6" s="6" t="s">
        <v>5</v>
      </c>
      <c r="K6" s="6" t="s">
        <v>22</v>
      </c>
      <c r="L6" s="6"/>
      <c r="M6" s="6" t="s">
        <v>5</v>
      </c>
      <c r="N6" s="6" t="s">
        <v>22</v>
      </c>
      <c r="O6" s="34"/>
      <c r="P6" s="6" t="s">
        <v>5</v>
      </c>
      <c r="Q6" s="6" t="s">
        <v>23</v>
      </c>
      <c r="R6" s="6"/>
      <c r="S6" s="6" t="s">
        <v>5</v>
      </c>
      <c r="T6" s="6" t="s">
        <v>23</v>
      </c>
      <c r="U6" s="6"/>
      <c r="V6" s="6" t="s">
        <v>5</v>
      </c>
      <c r="W6" s="6" t="s">
        <v>23</v>
      </c>
      <c r="X6" s="40"/>
      <c r="Y6" s="6"/>
      <c r="Z6" s="6" t="s">
        <v>5</v>
      </c>
      <c r="AA6" s="6" t="s">
        <v>22</v>
      </c>
      <c r="AB6" s="6"/>
    </row>
    <row r="7" spans="1:28" ht="12.75">
      <c r="A7" s="14">
        <v>36</v>
      </c>
      <c r="B7" s="13"/>
      <c r="C7" s="15">
        <v>38233</v>
      </c>
      <c r="D7" s="16" t="s">
        <v>12</v>
      </c>
      <c r="E7" s="15">
        <v>38239</v>
      </c>
      <c r="F7" s="13"/>
      <c r="G7" s="18"/>
      <c r="H7" s="18"/>
      <c r="I7" s="18"/>
      <c r="J7" s="18">
        <v>6</v>
      </c>
      <c r="K7" s="18">
        <v>2</v>
      </c>
      <c r="L7" s="18"/>
      <c r="M7" s="17">
        <f aca="true" t="shared" si="0" ref="M7:N9">G7+J7</f>
        <v>6</v>
      </c>
      <c r="N7" s="17">
        <f t="shared" si="0"/>
        <v>2</v>
      </c>
      <c r="O7" s="35"/>
      <c r="P7" s="18">
        <v>0</v>
      </c>
      <c r="Q7" s="18"/>
      <c r="R7" s="18"/>
      <c r="S7" s="18">
        <v>0</v>
      </c>
      <c r="T7" s="18"/>
      <c r="U7" s="18"/>
      <c r="V7" s="18">
        <v>0</v>
      </c>
      <c r="W7" s="18">
        <v>0</v>
      </c>
      <c r="X7" s="41"/>
      <c r="Y7" s="18"/>
      <c r="Z7" s="18">
        <v>1</v>
      </c>
      <c r="AA7" s="18">
        <v>1</v>
      </c>
      <c r="AB7" s="18"/>
    </row>
    <row r="8" spans="1:28" ht="12.75">
      <c r="A8" s="14">
        <v>37</v>
      </c>
      <c r="B8" s="13"/>
      <c r="C8" s="15">
        <f>C7+7</f>
        <v>38240</v>
      </c>
      <c r="D8" s="16" t="s">
        <v>12</v>
      </c>
      <c r="E8" s="15">
        <f>E7+7</f>
        <v>38246</v>
      </c>
      <c r="F8" s="13"/>
      <c r="G8" s="18"/>
      <c r="H8" s="18"/>
      <c r="I8" s="18"/>
      <c r="J8" s="18"/>
      <c r="K8" s="18"/>
      <c r="L8" s="18"/>
      <c r="M8" s="17">
        <f t="shared" si="0"/>
        <v>0</v>
      </c>
      <c r="N8" s="17">
        <f t="shared" si="0"/>
        <v>0</v>
      </c>
      <c r="O8" s="35"/>
      <c r="P8" s="18"/>
      <c r="Q8" s="18"/>
      <c r="R8" s="18"/>
      <c r="S8" s="18"/>
      <c r="T8" s="18"/>
      <c r="U8" s="18"/>
      <c r="V8" s="18">
        <v>0</v>
      </c>
      <c r="W8" s="18">
        <v>0</v>
      </c>
      <c r="X8" s="41"/>
      <c r="Y8" s="18"/>
      <c r="Z8" s="18"/>
      <c r="AA8" s="18"/>
      <c r="AB8" s="18"/>
    </row>
    <row r="9" spans="1:28" ht="12.75">
      <c r="A9" s="14">
        <v>38</v>
      </c>
      <c r="B9" s="13"/>
      <c r="C9" s="15">
        <f>C8+7</f>
        <v>38247</v>
      </c>
      <c r="D9" s="16" t="s">
        <v>12</v>
      </c>
      <c r="E9" s="15">
        <f>E8+7</f>
        <v>38253</v>
      </c>
      <c r="F9" s="13"/>
      <c r="G9" s="18"/>
      <c r="H9" s="18"/>
      <c r="I9" s="18"/>
      <c r="J9" s="18"/>
      <c r="K9" s="18"/>
      <c r="L9" s="18"/>
      <c r="M9" s="17">
        <f t="shared" si="0"/>
        <v>0</v>
      </c>
      <c r="N9" s="17">
        <f t="shared" si="0"/>
        <v>0</v>
      </c>
      <c r="O9" s="35"/>
      <c r="P9" s="18"/>
      <c r="Q9" s="18"/>
      <c r="R9" s="18"/>
      <c r="S9" s="18"/>
      <c r="T9" s="18"/>
      <c r="U9" s="18"/>
      <c r="V9" s="18">
        <v>0</v>
      </c>
      <c r="W9" s="18">
        <v>0</v>
      </c>
      <c r="X9" s="41"/>
      <c r="Y9" s="18"/>
      <c r="Z9" s="18"/>
      <c r="AA9" s="18"/>
      <c r="AB9" s="18"/>
    </row>
    <row r="10" spans="1:28" ht="12.75">
      <c r="A10" s="14">
        <v>39</v>
      </c>
      <c r="B10" s="13"/>
      <c r="C10" s="15">
        <f>C9+7</f>
        <v>38254</v>
      </c>
      <c r="D10" s="16" t="s">
        <v>12</v>
      </c>
      <c r="E10" s="15">
        <f>E9+7</f>
        <v>38260</v>
      </c>
      <c r="F10" s="13"/>
      <c r="G10" s="18"/>
      <c r="H10" s="18"/>
      <c r="I10" s="18"/>
      <c r="J10" s="18"/>
      <c r="K10" s="18"/>
      <c r="L10" s="18"/>
      <c r="M10" s="17">
        <f aca="true" t="shared" si="1" ref="M10:N12">G10+J10</f>
        <v>0</v>
      </c>
      <c r="N10" s="17">
        <f t="shared" si="1"/>
        <v>0</v>
      </c>
      <c r="O10" s="35"/>
      <c r="P10" s="18"/>
      <c r="Q10" s="18"/>
      <c r="R10" s="18"/>
      <c r="S10" s="18"/>
      <c r="T10" s="18"/>
      <c r="U10" s="18"/>
      <c r="V10" s="18">
        <v>0</v>
      </c>
      <c r="W10" s="18">
        <v>0</v>
      </c>
      <c r="X10" s="41"/>
      <c r="Y10" s="18"/>
      <c r="Z10" s="18"/>
      <c r="AA10" s="18"/>
      <c r="AB10" s="18"/>
    </row>
    <row r="11" spans="1:28" ht="12.75">
      <c r="A11" s="14">
        <v>40</v>
      </c>
      <c r="B11" s="13"/>
      <c r="C11" s="15">
        <f>C10+7</f>
        <v>38261</v>
      </c>
      <c r="D11" s="16" t="s">
        <v>12</v>
      </c>
      <c r="E11" s="15">
        <f>E10+7</f>
        <v>38267</v>
      </c>
      <c r="F11" s="13"/>
      <c r="G11" s="18"/>
      <c r="H11" s="18"/>
      <c r="I11" s="18"/>
      <c r="J11" s="18"/>
      <c r="K11" s="18"/>
      <c r="L11" s="18"/>
      <c r="M11" s="17">
        <f t="shared" si="1"/>
        <v>0</v>
      </c>
      <c r="N11" s="17">
        <f t="shared" si="1"/>
        <v>0</v>
      </c>
      <c r="O11" s="35"/>
      <c r="P11" s="18"/>
      <c r="Q11" s="18"/>
      <c r="R11" s="18"/>
      <c r="S11" s="18"/>
      <c r="T11" s="18"/>
      <c r="U11" s="18"/>
      <c r="V11" s="18">
        <f>SUM(P11,S11)</f>
        <v>0</v>
      </c>
      <c r="W11" s="18">
        <f>SUM(Q11,T11)</f>
        <v>0</v>
      </c>
      <c r="X11" s="41"/>
      <c r="Y11" s="18"/>
      <c r="Z11" s="18"/>
      <c r="AA11" s="18"/>
      <c r="AB11" s="18"/>
    </row>
    <row r="12" spans="1:28" ht="12.75">
      <c r="A12" s="14">
        <v>41</v>
      </c>
      <c r="B12" s="13"/>
      <c r="C12" s="15">
        <f>C11+7</f>
        <v>38268</v>
      </c>
      <c r="D12" s="16" t="s">
        <v>12</v>
      </c>
      <c r="E12" s="15">
        <f>E11+7</f>
        <v>38274</v>
      </c>
      <c r="F12" s="13"/>
      <c r="G12" s="18"/>
      <c r="H12" s="18"/>
      <c r="I12" s="18"/>
      <c r="J12" s="18"/>
      <c r="K12" s="18"/>
      <c r="L12" s="18"/>
      <c r="M12" s="17">
        <f t="shared" si="1"/>
        <v>0</v>
      </c>
      <c r="N12" s="17">
        <f t="shared" si="1"/>
        <v>0</v>
      </c>
      <c r="O12" s="35"/>
      <c r="P12" s="18"/>
      <c r="Q12" s="18"/>
      <c r="R12" s="18"/>
      <c r="S12" s="18"/>
      <c r="T12" s="18"/>
      <c r="U12" s="18"/>
      <c r="V12" s="18">
        <f>SUM(P12,S12)</f>
        <v>0</v>
      </c>
      <c r="W12" s="18">
        <f>SUM(Q12,T12)</f>
        <v>0</v>
      </c>
      <c r="X12" s="41"/>
      <c r="Y12" s="18"/>
      <c r="Z12" s="18"/>
      <c r="AA12" s="18"/>
      <c r="AB12" s="18"/>
    </row>
    <row r="13" spans="1:28" ht="3.75" customHeight="1">
      <c r="A13" s="14"/>
      <c r="B13" s="13"/>
      <c r="C13" s="15"/>
      <c r="D13" s="16"/>
      <c r="E13" s="15"/>
      <c r="F13" s="13"/>
      <c r="G13" s="18"/>
      <c r="H13" s="18"/>
      <c r="I13" s="18"/>
      <c r="J13" s="18"/>
      <c r="K13" s="18"/>
      <c r="L13" s="18"/>
      <c r="M13" s="17"/>
      <c r="N13" s="17"/>
      <c r="O13" s="35"/>
      <c r="P13" s="18"/>
      <c r="Q13" s="18"/>
      <c r="R13" s="18"/>
      <c r="S13" s="18"/>
      <c r="T13" s="18"/>
      <c r="U13" s="18"/>
      <c r="V13" s="18"/>
      <c r="W13" s="18"/>
      <c r="X13" s="41"/>
      <c r="Y13" s="18"/>
      <c r="Z13" s="18"/>
      <c r="AA13" s="18"/>
      <c r="AB13" s="18"/>
    </row>
    <row r="14" spans="1:28" ht="12.75">
      <c r="A14" s="23" t="s">
        <v>29</v>
      </c>
      <c r="B14" s="24"/>
      <c r="C14" s="25"/>
      <c r="D14" s="26"/>
      <c r="E14" s="25"/>
      <c r="F14" s="13"/>
      <c r="G14" s="18">
        <f>SUM(G7:G13)</f>
        <v>0</v>
      </c>
      <c r="H14" s="18">
        <f>SUM(H7:H13)</f>
        <v>0</v>
      </c>
      <c r="I14" s="18"/>
      <c r="J14" s="18">
        <f>SUM(J7:J13)</f>
        <v>6</v>
      </c>
      <c r="K14" s="18">
        <f>SUM(K7:K13)</f>
        <v>2</v>
      </c>
      <c r="L14" s="18"/>
      <c r="M14" s="17">
        <f>SUM(M7:M13)</f>
        <v>6</v>
      </c>
      <c r="N14" s="17">
        <f>SUM(N7:N13)</f>
        <v>2</v>
      </c>
      <c r="O14" s="35"/>
      <c r="P14" s="18"/>
      <c r="Q14" s="18"/>
      <c r="R14" s="18"/>
      <c r="S14" s="18"/>
      <c r="T14" s="18"/>
      <c r="U14" s="18"/>
      <c r="V14" s="18"/>
      <c r="W14" s="18"/>
      <c r="X14" s="41"/>
      <c r="Y14" s="18"/>
      <c r="Z14" s="18"/>
      <c r="AA14" s="18"/>
      <c r="AB14" s="18"/>
    </row>
    <row r="15" spans="1:28" ht="3.75" customHeight="1">
      <c r="A15" s="14"/>
      <c r="B15" s="13"/>
      <c r="C15" s="15"/>
      <c r="D15" s="16"/>
      <c r="E15" s="15"/>
      <c r="F15" s="13"/>
      <c r="G15" s="18"/>
      <c r="H15" s="18"/>
      <c r="I15" s="18"/>
      <c r="J15" s="18"/>
      <c r="K15" s="18"/>
      <c r="L15" s="18"/>
      <c r="M15" s="17"/>
      <c r="N15" s="17"/>
      <c r="O15" s="35"/>
      <c r="P15" s="18"/>
      <c r="Q15" s="18"/>
      <c r="R15" s="18"/>
      <c r="S15" s="18"/>
      <c r="T15" s="18"/>
      <c r="U15" s="18"/>
      <c r="V15" s="18"/>
      <c r="W15" s="18"/>
      <c r="X15" s="41"/>
      <c r="Y15" s="18"/>
      <c r="Z15" s="18"/>
      <c r="AA15" s="18"/>
      <c r="AB15" s="18"/>
    </row>
    <row r="16" spans="1:28" ht="12.75">
      <c r="A16" s="14">
        <v>42</v>
      </c>
      <c r="B16" s="13"/>
      <c r="C16" s="27" t="s">
        <v>28</v>
      </c>
      <c r="D16" s="28"/>
      <c r="E16" s="27"/>
      <c r="F16" s="29"/>
      <c r="G16" s="30"/>
      <c r="H16" s="30"/>
      <c r="I16" s="30"/>
      <c r="J16" s="30"/>
      <c r="K16" s="30"/>
      <c r="L16" s="30"/>
      <c r="M16" s="31"/>
      <c r="N16" s="31"/>
      <c r="O16" s="36"/>
      <c r="P16" s="30"/>
      <c r="Q16" s="30"/>
      <c r="R16" s="18"/>
      <c r="S16" s="18"/>
      <c r="T16" s="18"/>
      <c r="U16" s="18"/>
      <c r="V16" s="18"/>
      <c r="W16" s="18"/>
      <c r="X16" s="41"/>
      <c r="Y16" s="18"/>
      <c r="Z16" s="18"/>
      <c r="AA16" s="18"/>
      <c r="AB16" s="18"/>
    </row>
    <row r="17" spans="1:28" ht="12.75">
      <c r="A17" s="14">
        <v>43</v>
      </c>
      <c r="B17" s="13"/>
      <c r="C17" s="22">
        <v>38647</v>
      </c>
      <c r="D17" s="16" t="s">
        <v>12</v>
      </c>
      <c r="E17" s="15">
        <v>38653</v>
      </c>
      <c r="F17" s="13"/>
      <c r="G17" s="18"/>
      <c r="H17" s="18"/>
      <c r="I17" s="18"/>
      <c r="J17" s="18"/>
      <c r="K17" s="18"/>
      <c r="L17" s="18"/>
      <c r="M17" s="17">
        <f aca="true" t="shared" si="2" ref="M17:N28">G17+J17</f>
        <v>0</v>
      </c>
      <c r="N17" s="17">
        <f t="shared" si="2"/>
        <v>0</v>
      </c>
      <c r="O17" s="35"/>
      <c r="P17" s="18"/>
      <c r="Q17" s="18"/>
      <c r="R17" s="18"/>
      <c r="S17" s="18"/>
      <c r="T17" s="18"/>
      <c r="U17" s="18"/>
      <c r="V17" s="18">
        <f aca="true" t="shared" si="3" ref="V17:W29">SUM(P17,S17)</f>
        <v>0</v>
      </c>
      <c r="W17" s="18">
        <f t="shared" si="3"/>
        <v>0</v>
      </c>
      <c r="X17" s="41"/>
      <c r="Y17" s="18"/>
      <c r="Z17" s="18"/>
      <c r="AA17" s="18"/>
      <c r="AB17" s="18"/>
    </row>
    <row r="18" spans="1:28" ht="12.75">
      <c r="A18" s="14">
        <v>44</v>
      </c>
      <c r="B18" s="13"/>
      <c r="C18" s="22">
        <f aca="true" t="shared" si="4" ref="C18:C26">C17+7</f>
        <v>38654</v>
      </c>
      <c r="D18" s="16" t="s">
        <v>12</v>
      </c>
      <c r="E18" s="15">
        <f aca="true" t="shared" si="5" ref="E18:E25">E17+7</f>
        <v>38660</v>
      </c>
      <c r="F18" s="13"/>
      <c r="G18" s="18"/>
      <c r="H18" s="18"/>
      <c r="I18" s="18"/>
      <c r="J18" s="18"/>
      <c r="K18" s="18"/>
      <c r="L18" s="18"/>
      <c r="M18" s="17">
        <f t="shared" si="2"/>
        <v>0</v>
      </c>
      <c r="N18" s="17">
        <f t="shared" si="2"/>
        <v>0</v>
      </c>
      <c r="O18" s="35"/>
      <c r="P18" s="18"/>
      <c r="Q18" s="18"/>
      <c r="R18" s="18"/>
      <c r="S18" s="18"/>
      <c r="T18" s="18"/>
      <c r="U18" s="18"/>
      <c r="V18" s="18">
        <f t="shared" si="3"/>
        <v>0</v>
      </c>
      <c r="W18" s="18">
        <f t="shared" si="3"/>
        <v>0</v>
      </c>
      <c r="X18" s="41"/>
      <c r="Y18" s="18"/>
      <c r="Z18" s="18"/>
      <c r="AA18" s="18"/>
      <c r="AB18" s="18"/>
    </row>
    <row r="19" spans="1:28" ht="12.75">
      <c r="A19" s="14">
        <v>45</v>
      </c>
      <c r="B19" s="13"/>
      <c r="C19" s="22">
        <f t="shared" si="4"/>
        <v>38661</v>
      </c>
      <c r="D19" s="16" t="s">
        <v>12</v>
      </c>
      <c r="E19" s="15">
        <f t="shared" si="5"/>
        <v>38667</v>
      </c>
      <c r="F19" s="13"/>
      <c r="G19" s="18"/>
      <c r="H19" s="18"/>
      <c r="I19" s="18"/>
      <c r="J19" s="18"/>
      <c r="K19" s="18"/>
      <c r="L19" s="18"/>
      <c r="M19" s="17">
        <f t="shared" si="2"/>
        <v>0</v>
      </c>
      <c r="N19" s="17">
        <f t="shared" si="2"/>
        <v>0</v>
      </c>
      <c r="O19" s="35"/>
      <c r="P19" s="18"/>
      <c r="Q19" s="18"/>
      <c r="R19" s="18"/>
      <c r="S19" s="18"/>
      <c r="T19" s="18"/>
      <c r="U19" s="18"/>
      <c r="V19" s="18">
        <f t="shared" si="3"/>
        <v>0</v>
      </c>
      <c r="W19" s="18">
        <f t="shared" si="3"/>
        <v>0</v>
      </c>
      <c r="X19" s="41"/>
      <c r="Y19" s="18"/>
      <c r="Z19" s="18"/>
      <c r="AA19" s="18"/>
      <c r="AB19" s="18"/>
    </row>
    <row r="20" spans="1:28" ht="12.75">
      <c r="A20" s="14">
        <v>46</v>
      </c>
      <c r="B20" s="13"/>
      <c r="C20" s="22">
        <f t="shared" si="4"/>
        <v>38668</v>
      </c>
      <c r="D20" s="16" t="s">
        <v>12</v>
      </c>
      <c r="E20" s="15">
        <f t="shared" si="5"/>
        <v>38674</v>
      </c>
      <c r="F20" s="13"/>
      <c r="G20" s="18"/>
      <c r="H20" s="18"/>
      <c r="I20" s="18"/>
      <c r="J20" s="18"/>
      <c r="K20" s="18"/>
      <c r="L20" s="18"/>
      <c r="M20" s="17">
        <f t="shared" si="2"/>
        <v>0</v>
      </c>
      <c r="N20" s="17">
        <f t="shared" si="2"/>
        <v>0</v>
      </c>
      <c r="O20" s="35"/>
      <c r="P20" s="18"/>
      <c r="Q20" s="18"/>
      <c r="R20" s="18"/>
      <c r="S20" s="18"/>
      <c r="T20" s="18"/>
      <c r="U20" s="18"/>
      <c r="V20" s="18">
        <f t="shared" si="3"/>
        <v>0</v>
      </c>
      <c r="W20" s="18">
        <f t="shared" si="3"/>
        <v>0</v>
      </c>
      <c r="X20" s="41"/>
      <c r="Y20" s="18"/>
      <c r="Z20" s="18"/>
      <c r="AA20" s="18"/>
      <c r="AB20" s="18"/>
    </row>
    <row r="21" spans="1:28" ht="12.75">
      <c r="A21" s="14">
        <v>47</v>
      </c>
      <c r="B21" s="13"/>
      <c r="C21" s="22">
        <f t="shared" si="4"/>
        <v>38675</v>
      </c>
      <c r="D21" s="16" t="s">
        <v>12</v>
      </c>
      <c r="E21" s="15">
        <f t="shared" si="5"/>
        <v>38681</v>
      </c>
      <c r="F21" s="13"/>
      <c r="G21" s="18"/>
      <c r="H21" s="18"/>
      <c r="I21" s="18"/>
      <c r="J21" s="18"/>
      <c r="K21" s="18"/>
      <c r="L21" s="18"/>
      <c r="M21" s="17">
        <f t="shared" si="2"/>
        <v>0</v>
      </c>
      <c r="N21" s="17">
        <f t="shared" si="2"/>
        <v>0</v>
      </c>
      <c r="O21" s="35"/>
      <c r="P21" s="18"/>
      <c r="Q21" s="18"/>
      <c r="R21" s="18"/>
      <c r="S21" s="18"/>
      <c r="T21" s="18"/>
      <c r="U21" s="18"/>
      <c r="V21" s="18">
        <f t="shared" si="3"/>
        <v>0</v>
      </c>
      <c r="W21" s="18">
        <f t="shared" si="3"/>
        <v>0</v>
      </c>
      <c r="X21" s="41"/>
      <c r="Y21" s="18"/>
      <c r="Z21" s="18"/>
      <c r="AA21" s="18"/>
      <c r="AB21" s="18"/>
    </row>
    <row r="22" spans="1:28" ht="12.75">
      <c r="A22" s="14">
        <v>48</v>
      </c>
      <c r="B22" s="13"/>
      <c r="C22" s="22">
        <f t="shared" si="4"/>
        <v>38682</v>
      </c>
      <c r="D22" s="16" t="s">
        <v>12</v>
      </c>
      <c r="E22" s="15">
        <f t="shared" si="5"/>
        <v>38688</v>
      </c>
      <c r="F22" s="13"/>
      <c r="G22" s="18"/>
      <c r="H22" s="18"/>
      <c r="I22" s="18"/>
      <c r="J22" s="18"/>
      <c r="K22" s="18"/>
      <c r="L22" s="18"/>
      <c r="M22" s="17">
        <f t="shared" si="2"/>
        <v>0</v>
      </c>
      <c r="N22" s="17">
        <f t="shared" si="2"/>
        <v>0</v>
      </c>
      <c r="O22" s="35"/>
      <c r="P22" s="18"/>
      <c r="Q22" s="18"/>
      <c r="R22" s="18"/>
      <c r="S22" s="18"/>
      <c r="T22" s="18"/>
      <c r="U22" s="18"/>
      <c r="V22" s="18">
        <f t="shared" si="3"/>
        <v>0</v>
      </c>
      <c r="W22" s="18">
        <f t="shared" si="3"/>
        <v>0</v>
      </c>
      <c r="X22" s="41"/>
      <c r="Y22" s="18"/>
      <c r="Z22" s="18"/>
      <c r="AA22" s="18"/>
      <c r="AB22" s="18"/>
    </row>
    <row r="23" spans="1:28" ht="12.75">
      <c r="A23" s="14">
        <v>49</v>
      </c>
      <c r="B23" s="13"/>
      <c r="C23" s="22">
        <f t="shared" si="4"/>
        <v>38689</v>
      </c>
      <c r="D23" s="16" t="s">
        <v>12</v>
      </c>
      <c r="E23" s="15">
        <f t="shared" si="5"/>
        <v>38695</v>
      </c>
      <c r="F23" s="13"/>
      <c r="G23" s="18"/>
      <c r="H23" s="18"/>
      <c r="I23" s="18"/>
      <c r="J23" s="18"/>
      <c r="K23" s="18"/>
      <c r="L23" s="18"/>
      <c r="M23" s="17">
        <f t="shared" si="2"/>
        <v>0</v>
      </c>
      <c r="N23" s="17">
        <f t="shared" si="2"/>
        <v>0</v>
      </c>
      <c r="O23" s="35"/>
      <c r="P23" s="18"/>
      <c r="Q23" s="18"/>
      <c r="R23" s="18"/>
      <c r="S23" s="18"/>
      <c r="T23" s="18"/>
      <c r="U23" s="18"/>
      <c r="V23" s="18">
        <f t="shared" si="3"/>
        <v>0</v>
      </c>
      <c r="W23" s="18">
        <f t="shared" si="3"/>
        <v>0</v>
      </c>
      <c r="X23" s="41"/>
      <c r="Y23" s="18"/>
      <c r="Z23" s="18"/>
      <c r="AA23" s="18"/>
      <c r="AB23" s="18"/>
    </row>
    <row r="24" spans="1:28" ht="12.75">
      <c r="A24" s="14">
        <v>50</v>
      </c>
      <c r="B24" s="13"/>
      <c r="C24" s="22">
        <f t="shared" si="4"/>
        <v>38696</v>
      </c>
      <c r="D24" s="16" t="s">
        <v>12</v>
      </c>
      <c r="E24" s="15">
        <f t="shared" si="5"/>
        <v>38702</v>
      </c>
      <c r="F24" s="13"/>
      <c r="G24" s="18"/>
      <c r="H24" s="18"/>
      <c r="I24" s="18"/>
      <c r="J24" s="18"/>
      <c r="K24" s="18"/>
      <c r="L24" s="18"/>
      <c r="M24" s="17">
        <f t="shared" si="2"/>
        <v>0</v>
      </c>
      <c r="N24" s="17">
        <f t="shared" si="2"/>
        <v>0</v>
      </c>
      <c r="O24" s="35"/>
      <c r="P24" s="18"/>
      <c r="Q24" s="18"/>
      <c r="R24" s="18"/>
      <c r="S24" s="18"/>
      <c r="T24" s="18"/>
      <c r="U24" s="18"/>
      <c r="V24" s="18">
        <f t="shared" si="3"/>
        <v>0</v>
      </c>
      <c r="W24" s="18">
        <f t="shared" si="3"/>
        <v>0</v>
      </c>
      <c r="X24" s="41"/>
      <c r="Y24" s="18"/>
      <c r="Z24" s="18"/>
      <c r="AA24" s="18"/>
      <c r="AB24" s="18"/>
    </row>
    <row r="25" spans="1:28" ht="12.75">
      <c r="A25" s="14">
        <v>51</v>
      </c>
      <c r="B25" s="13"/>
      <c r="C25" s="22">
        <f t="shared" si="4"/>
        <v>38703</v>
      </c>
      <c r="D25" s="16" t="s">
        <v>12</v>
      </c>
      <c r="E25" s="15">
        <f t="shared" si="5"/>
        <v>38709</v>
      </c>
      <c r="F25" s="13"/>
      <c r="G25" s="18"/>
      <c r="H25" s="18"/>
      <c r="I25" s="18"/>
      <c r="J25" s="18"/>
      <c r="K25" s="18"/>
      <c r="L25" s="18"/>
      <c r="M25" s="17">
        <f t="shared" si="2"/>
        <v>0</v>
      </c>
      <c r="N25" s="17">
        <f t="shared" si="2"/>
        <v>0</v>
      </c>
      <c r="O25" s="35"/>
      <c r="P25" s="18"/>
      <c r="Q25" s="18"/>
      <c r="R25" s="18"/>
      <c r="S25" s="18"/>
      <c r="T25" s="18"/>
      <c r="U25" s="18"/>
      <c r="V25" s="18">
        <f t="shared" si="3"/>
        <v>0</v>
      </c>
      <c r="W25" s="18">
        <f t="shared" si="3"/>
        <v>0</v>
      </c>
      <c r="X25" s="41"/>
      <c r="Y25" s="18"/>
      <c r="Z25" s="18"/>
      <c r="AA25" s="18"/>
      <c r="AB25" s="18"/>
    </row>
    <row r="26" spans="1:28" ht="12.75">
      <c r="A26" s="14">
        <v>52</v>
      </c>
      <c r="B26" s="13"/>
      <c r="C26" s="22">
        <f t="shared" si="4"/>
        <v>38710</v>
      </c>
      <c r="D26" s="16" t="s">
        <v>12</v>
      </c>
      <c r="E26" s="15">
        <f>E25+8</f>
        <v>38717</v>
      </c>
      <c r="F26" s="13"/>
      <c r="G26" s="18"/>
      <c r="H26" s="18"/>
      <c r="I26" s="18"/>
      <c r="J26" s="18"/>
      <c r="K26" s="18"/>
      <c r="L26" s="18"/>
      <c r="M26" s="17">
        <f t="shared" si="2"/>
        <v>0</v>
      </c>
      <c r="N26" s="17">
        <f t="shared" si="2"/>
        <v>0</v>
      </c>
      <c r="O26" s="35"/>
      <c r="P26" s="18"/>
      <c r="Q26" s="18"/>
      <c r="R26" s="18"/>
      <c r="S26" s="18"/>
      <c r="T26" s="18"/>
      <c r="U26" s="18"/>
      <c r="V26" s="18">
        <f t="shared" si="3"/>
        <v>0</v>
      </c>
      <c r="W26" s="18">
        <f t="shared" si="3"/>
        <v>0</v>
      </c>
      <c r="X26" s="41"/>
      <c r="Y26" s="18"/>
      <c r="Z26" s="18"/>
      <c r="AA26" s="18"/>
      <c r="AB26" s="18"/>
    </row>
    <row r="27" spans="1:28" ht="12.75" customHeight="1">
      <c r="A27" s="14">
        <v>1</v>
      </c>
      <c r="B27" s="13"/>
      <c r="C27" s="22">
        <f>C26+7</f>
        <v>38717</v>
      </c>
      <c r="D27" s="16" t="s">
        <v>12</v>
      </c>
      <c r="E27" s="15">
        <f>E26+7</f>
        <v>38724</v>
      </c>
      <c r="F27" s="13"/>
      <c r="G27" s="18"/>
      <c r="H27" s="18"/>
      <c r="I27" s="18"/>
      <c r="J27" s="18"/>
      <c r="K27" s="18"/>
      <c r="L27" s="18"/>
      <c r="M27" s="17">
        <f t="shared" si="2"/>
        <v>0</v>
      </c>
      <c r="N27" s="17">
        <f t="shared" si="2"/>
        <v>0</v>
      </c>
      <c r="O27" s="35"/>
      <c r="P27" s="18"/>
      <c r="Q27" s="18"/>
      <c r="R27" s="18"/>
      <c r="S27" s="18"/>
      <c r="T27" s="18"/>
      <c r="U27" s="18"/>
      <c r="V27" s="18">
        <f t="shared" si="3"/>
        <v>0</v>
      </c>
      <c r="W27" s="18">
        <f t="shared" si="3"/>
        <v>0</v>
      </c>
      <c r="X27" s="41"/>
      <c r="Y27" s="18"/>
      <c r="Z27" s="18"/>
      <c r="AA27" s="18"/>
      <c r="AB27" s="18"/>
    </row>
    <row r="28" spans="1:28" ht="12.75" customHeight="1">
      <c r="A28" s="14">
        <v>2</v>
      </c>
      <c r="B28" s="13"/>
      <c r="C28" s="22">
        <f aca="true" t="shared" si="6" ref="C28:C37">C27+7</f>
        <v>38724</v>
      </c>
      <c r="D28" s="16" t="s">
        <v>12</v>
      </c>
      <c r="E28" s="15">
        <f>E27+7</f>
        <v>38731</v>
      </c>
      <c r="F28" s="13"/>
      <c r="G28" s="18"/>
      <c r="H28" s="18"/>
      <c r="I28" s="18"/>
      <c r="J28" s="18"/>
      <c r="K28" s="18"/>
      <c r="L28" s="18"/>
      <c r="M28" s="17">
        <f t="shared" si="2"/>
        <v>0</v>
      </c>
      <c r="N28" s="17">
        <f t="shared" si="2"/>
        <v>0</v>
      </c>
      <c r="O28" s="35"/>
      <c r="P28" s="18"/>
      <c r="Q28" s="18"/>
      <c r="R28" s="18"/>
      <c r="S28" s="18"/>
      <c r="T28" s="18"/>
      <c r="U28" s="18"/>
      <c r="V28" s="18">
        <f t="shared" si="3"/>
        <v>0</v>
      </c>
      <c r="W28" s="18">
        <f t="shared" si="3"/>
        <v>0</v>
      </c>
      <c r="X28" s="41"/>
      <c r="Y28" s="18"/>
      <c r="Z28" s="18"/>
      <c r="AA28" s="18"/>
      <c r="AB28" s="18"/>
    </row>
    <row r="29" spans="1:28" ht="12.75" customHeight="1">
      <c r="A29" s="14">
        <v>3</v>
      </c>
      <c r="B29" s="13"/>
      <c r="C29" s="22">
        <f>C28+8</f>
        <v>38732</v>
      </c>
      <c r="D29" s="16" t="s">
        <v>12</v>
      </c>
      <c r="E29" s="15">
        <f aca="true" t="shared" si="7" ref="E29:E37">E28+7</f>
        <v>38738</v>
      </c>
      <c r="F29" s="13"/>
      <c r="G29" s="18"/>
      <c r="H29" s="18"/>
      <c r="I29" s="18"/>
      <c r="J29" s="18"/>
      <c r="K29" s="18"/>
      <c r="L29" s="18"/>
      <c r="M29" s="17"/>
      <c r="N29" s="17"/>
      <c r="O29" s="35"/>
      <c r="P29" s="18"/>
      <c r="Q29" s="18"/>
      <c r="R29" s="18"/>
      <c r="S29" s="18"/>
      <c r="T29" s="18"/>
      <c r="U29" s="18"/>
      <c r="V29" s="18">
        <f t="shared" si="3"/>
        <v>0</v>
      </c>
      <c r="W29" s="18">
        <f t="shared" si="3"/>
        <v>0</v>
      </c>
      <c r="X29" s="41"/>
      <c r="Y29" s="18"/>
      <c r="Z29" s="18"/>
      <c r="AA29" s="18"/>
      <c r="AB29" s="18"/>
    </row>
    <row r="30" spans="1:28" ht="12.75" customHeight="1">
      <c r="A30" s="14">
        <v>4</v>
      </c>
      <c r="B30" s="13"/>
      <c r="C30" s="22">
        <f t="shared" si="6"/>
        <v>38739</v>
      </c>
      <c r="D30" s="16" t="s">
        <v>12</v>
      </c>
      <c r="E30" s="15">
        <f t="shared" si="7"/>
        <v>38745</v>
      </c>
      <c r="F30" s="13"/>
      <c r="G30" s="18"/>
      <c r="H30" s="18"/>
      <c r="I30" s="18"/>
      <c r="J30" s="18"/>
      <c r="K30" s="18"/>
      <c r="L30" s="18"/>
      <c r="M30" s="17"/>
      <c r="N30" s="17"/>
      <c r="O30" s="35"/>
      <c r="P30" s="18"/>
      <c r="Q30" s="18"/>
      <c r="R30" s="18"/>
      <c r="S30" s="18"/>
      <c r="T30" s="18"/>
      <c r="U30" s="18"/>
      <c r="V30" s="18"/>
      <c r="W30" s="18"/>
      <c r="X30" s="41"/>
      <c r="Y30" s="18"/>
      <c r="Z30" s="18"/>
      <c r="AA30" s="18"/>
      <c r="AB30" s="18"/>
    </row>
    <row r="31" spans="1:28" ht="12.75" customHeight="1">
      <c r="A31" s="14">
        <v>5</v>
      </c>
      <c r="B31" s="13"/>
      <c r="C31" s="22">
        <f t="shared" si="6"/>
        <v>38746</v>
      </c>
      <c r="D31" s="16" t="s">
        <v>12</v>
      </c>
      <c r="E31" s="15">
        <f t="shared" si="7"/>
        <v>38752</v>
      </c>
      <c r="F31" s="13"/>
      <c r="G31" s="18"/>
      <c r="H31" s="18"/>
      <c r="I31" s="18"/>
      <c r="J31" s="18"/>
      <c r="K31" s="18"/>
      <c r="L31" s="18"/>
      <c r="M31" s="17"/>
      <c r="N31" s="17"/>
      <c r="O31" s="35"/>
      <c r="P31" s="18"/>
      <c r="Q31" s="18"/>
      <c r="R31" s="18"/>
      <c r="S31" s="18"/>
      <c r="T31" s="18"/>
      <c r="U31" s="18"/>
      <c r="V31" s="18"/>
      <c r="W31" s="18"/>
      <c r="X31" s="41"/>
      <c r="Y31" s="18"/>
      <c r="Z31" s="18"/>
      <c r="AA31" s="18"/>
      <c r="AB31" s="18"/>
    </row>
    <row r="32" spans="1:28" ht="12.75" customHeight="1">
      <c r="A32" s="14">
        <v>6</v>
      </c>
      <c r="B32" s="13"/>
      <c r="C32" s="22">
        <f t="shared" si="6"/>
        <v>38753</v>
      </c>
      <c r="D32" s="16" t="s">
        <v>12</v>
      </c>
      <c r="E32" s="15">
        <f t="shared" si="7"/>
        <v>38759</v>
      </c>
      <c r="F32" s="13"/>
      <c r="G32" s="18"/>
      <c r="H32" s="18"/>
      <c r="I32" s="18"/>
      <c r="J32" s="18"/>
      <c r="K32" s="18"/>
      <c r="L32" s="18"/>
      <c r="M32" s="17"/>
      <c r="N32" s="17"/>
      <c r="O32" s="35"/>
      <c r="P32" s="18"/>
      <c r="Q32" s="18"/>
      <c r="R32" s="18"/>
      <c r="S32" s="18"/>
      <c r="T32" s="18"/>
      <c r="U32" s="18"/>
      <c r="V32" s="18"/>
      <c r="W32" s="18"/>
      <c r="X32" s="41"/>
      <c r="Y32" s="18"/>
      <c r="Z32" s="18"/>
      <c r="AA32" s="18"/>
      <c r="AB32" s="18"/>
    </row>
    <row r="33" spans="1:28" ht="12.75" customHeight="1">
      <c r="A33" s="14">
        <v>7</v>
      </c>
      <c r="B33" s="13"/>
      <c r="C33" s="22">
        <f t="shared" si="6"/>
        <v>38760</v>
      </c>
      <c r="D33" s="16" t="s">
        <v>12</v>
      </c>
      <c r="E33" s="15">
        <f t="shared" si="7"/>
        <v>38766</v>
      </c>
      <c r="F33" s="13"/>
      <c r="G33" s="18"/>
      <c r="H33" s="18"/>
      <c r="I33" s="18"/>
      <c r="J33" s="18"/>
      <c r="K33" s="18"/>
      <c r="L33" s="18"/>
      <c r="M33" s="17"/>
      <c r="N33" s="17"/>
      <c r="O33" s="35"/>
      <c r="P33" s="18"/>
      <c r="Q33" s="18"/>
      <c r="R33" s="18"/>
      <c r="S33" s="18"/>
      <c r="T33" s="18"/>
      <c r="U33" s="18"/>
      <c r="V33" s="18"/>
      <c r="W33" s="18"/>
      <c r="X33" s="41"/>
      <c r="Y33" s="18"/>
      <c r="Z33" s="18"/>
      <c r="AA33" s="18"/>
      <c r="AB33" s="18"/>
    </row>
    <row r="34" spans="1:28" ht="12.75" customHeight="1">
      <c r="A34" s="14">
        <v>8</v>
      </c>
      <c r="B34" s="13"/>
      <c r="C34" s="22">
        <f t="shared" si="6"/>
        <v>38767</v>
      </c>
      <c r="D34" s="16" t="s">
        <v>12</v>
      </c>
      <c r="E34" s="15">
        <f t="shared" si="7"/>
        <v>38773</v>
      </c>
      <c r="F34" s="13"/>
      <c r="G34" s="18"/>
      <c r="H34" s="18"/>
      <c r="I34" s="18"/>
      <c r="J34" s="18"/>
      <c r="K34" s="18"/>
      <c r="L34" s="18"/>
      <c r="M34" s="17"/>
      <c r="N34" s="17"/>
      <c r="O34" s="35"/>
      <c r="P34" s="18"/>
      <c r="Q34" s="18"/>
      <c r="R34" s="18"/>
      <c r="S34" s="18"/>
      <c r="T34" s="18"/>
      <c r="U34" s="18"/>
      <c r="V34" s="18"/>
      <c r="W34" s="18"/>
      <c r="X34" s="41"/>
      <c r="Y34" s="18"/>
      <c r="Z34" s="18"/>
      <c r="AA34" s="18"/>
      <c r="AB34" s="18"/>
    </row>
    <row r="35" spans="1:28" ht="12.75" customHeight="1">
      <c r="A35" s="14">
        <v>9</v>
      </c>
      <c r="B35" s="13"/>
      <c r="C35" s="22">
        <f t="shared" si="6"/>
        <v>38774</v>
      </c>
      <c r="D35" s="16" t="s">
        <v>12</v>
      </c>
      <c r="E35" s="15">
        <f t="shared" si="7"/>
        <v>38780</v>
      </c>
      <c r="F35" s="13"/>
      <c r="G35" s="18"/>
      <c r="H35" s="18"/>
      <c r="I35" s="18"/>
      <c r="J35" s="18"/>
      <c r="K35" s="18"/>
      <c r="L35" s="18"/>
      <c r="M35" s="17"/>
      <c r="N35" s="17"/>
      <c r="O35" s="35"/>
      <c r="P35" s="18"/>
      <c r="Q35" s="18"/>
      <c r="R35" s="18"/>
      <c r="S35" s="18"/>
      <c r="T35" s="18"/>
      <c r="U35" s="18"/>
      <c r="V35" s="18"/>
      <c r="W35" s="18"/>
      <c r="X35" s="41"/>
      <c r="Y35" s="18"/>
      <c r="Z35" s="18"/>
      <c r="AA35" s="18"/>
      <c r="AB35" s="18"/>
    </row>
    <row r="36" spans="1:28" ht="12.75" customHeight="1">
      <c r="A36" s="14">
        <v>10</v>
      </c>
      <c r="B36" s="13"/>
      <c r="C36" s="22">
        <f t="shared" si="6"/>
        <v>38781</v>
      </c>
      <c r="D36" s="16" t="s">
        <v>12</v>
      </c>
      <c r="E36" s="15">
        <f t="shared" si="7"/>
        <v>38787</v>
      </c>
      <c r="F36" s="13"/>
      <c r="G36" s="18"/>
      <c r="H36" s="18"/>
      <c r="I36" s="18"/>
      <c r="J36" s="18"/>
      <c r="K36" s="18"/>
      <c r="L36" s="18"/>
      <c r="M36" s="17"/>
      <c r="N36" s="17"/>
      <c r="O36" s="35"/>
      <c r="P36" s="18"/>
      <c r="Q36" s="18"/>
      <c r="R36" s="18"/>
      <c r="S36" s="18"/>
      <c r="T36" s="18"/>
      <c r="U36" s="18"/>
      <c r="V36" s="18"/>
      <c r="W36" s="18"/>
      <c r="X36" s="41"/>
      <c r="Y36" s="18"/>
      <c r="Z36" s="18"/>
      <c r="AA36" s="18"/>
      <c r="AB36" s="18"/>
    </row>
    <row r="37" spans="1:28" ht="12.75" customHeight="1">
      <c r="A37" s="14">
        <v>11</v>
      </c>
      <c r="B37" s="13"/>
      <c r="C37" s="22">
        <f t="shared" si="6"/>
        <v>38788</v>
      </c>
      <c r="D37" s="16" t="s">
        <v>12</v>
      </c>
      <c r="E37" s="15">
        <f t="shared" si="7"/>
        <v>38794</v>
      </c>
      <c r="F37" s="13"/>
      <c r="G37" s="18"/>
      <c r="H37" s="18"/>
      <c r="I37" s="18"/>
      <c r="J37" s="18"/>
      <c r="K37" s="18"/>
      <c r="L37" s="18"/>
      <c r="M37" s="17"/>
      <c r="N37" s="17"/>
      <c r="O37" s="35"/>
      <c r="P37" s="18"/>
      <c r="Q37" s="18"/>
      <c r="R37" s="18"/>
      <c r="S37" s="18"/>
      <c r="T37" s="18"/>
      <c r="U37" s="18"/>
      <c r="V37" s="18"/>
      <c r="W37" s="18"/>
      <c r="X37" s="41"/>
      <c r="Y37" s="18"/>
      <c r="Z37" s="18"/>
      <c r="AA37" s="18"/>
      <c r="AB37" s="18"/>
    </row>
    <row r="38" spans="1:28" ht="5.25" customHeight="1">
      <c r="A38" s="14"/>
      <c r="B38" s="13"/>
      <c r="C38" s="22"/>
      <c r="D38" s="16"/>
      <c r="E38" s="15"/>
      <c r="F38" s="13"/>
      <c r="G38" s="18"/>
      <c r="H38" s="18"/>
      <c r="I38" s="18"/>
      <c r="J38" s="18"/>
      <c r="K38" s="18"/>
      <c r="L38" s="18"/>
      <c r="M38" s="17"/>
      <c r="N38" s="17"/>
      <c r="O38" s="35"/>
      <c r="P38" s="18"/>
      <c r="Q38" s="18"/>
      <c r="R38" s="18"/>
      <c r="S38" s="18"/>
      <c r="T38" s="18"/>
      <c r="U38" s="18"/>
      <c r="V38" s="18"/>
      <c r="W38" s="18"/>
      <c r="X38" s="41"/>
      <c r="Y38" s="18"/>
      <c r="Z38" s="18"/>
      <c r="AA38" s="18"/>
      <c r="AB38" s="18"/>
    </row>
    <row r="39" spans="1:28" ht="12.75">
      <c r="A39" s="23" t="s">
        <v>30</v>
      </c>
      <c r="B39" s="13"/>
      <c r="C39" s="22"/>
      <c r="D39" s="16"/>
      <c r="E39" s="15"/>
      <c r="F39" s="13"/>
      <c r="G39" s="18">
        <f>SUM(G17:G38)</f>
        <v>0</v>
      </c>
      <c r="H39" s="18">
        <f>SUM(H17:H38)</f>
        <v>0</v>
      </c>
      <c r="I39" s="18"/>
      <c r="J39" s="18">
        <f>SUM(J17:J38)</f>
        <v>0</v>
      </c>
      <c r="K39" s="18">
        <f>SUM(K17:K38)</f>
        <v>0</v>
      </c>
      <c r="L39" s="18"/>
      <c r="M39" s="17">
        <f>SUM(M17:M38)</f>
        <v>0</v>
      </c>
      <c r="N39" s="17">
        <f>SUM(N17:N38)</f>
        <v>0</v>
      </c>
      <c r="O39" s="35"/>
      <c r="P39" s="18"/>
      <c r="Q39" s="18"/>
      <c r="R39" s="18"/>
      <c r="S39" s="18"/>
      <c r="T39" s="18"/>
      <c r="U39" s="18"/>
      <c r="V39" s="18"/>
      <c r="W39" s="18"/>
      <c r="X39" s="41"/>
      <c r="Y39" s="18"/>
      <c r="Z39" s="18"/>
      <c r="AA39" s="18"/>
      <c r="AB39" s="18"/>
    </row>
    <row r="40" spans="6:28" ht="6" customHeight="1">
      <c r="F40" s="5"/>
      <c r="G40" s="19"/>
      <c r="H40" s="19"/>
      <c r="I40" s="19"/>
      <c r="J40" s="19"/>
      <c r="K40" s="19"/>
      <c r="L40" s="19"/>
      <c r="M40" s="19"/>
      <c r="N40" s="19"/>
      <c r="O40" s="37"/>
      <c r="P40" s="19"/>
      <c r="Q40" s="19"/>
      <c r="R40" s="19"/>
      <c r="S40" s="19"/>
      <c r="T40" s="19"/>
      <c r="U40" s="19"/>
      <c r="V40" s="19"/>
      <c r="W40" s="19"/>
      <c r="X40" s="42"/>
      <c r="Y40" s="19"/>
      <c r="Z40" s="19"/>
      <c r="AA40" s="19"/>
      <c r="AB40" s="19"/>
    </row>
    <row r="41" spans="1:28" ht="12.75">
      <c r="A41" s="5"/>
      <c r="B41" s="5"/>
      <c r="C41" s="11"/>
      <c r="E41" s="11" t="s">
        <v>42</v>
      </c>
      <c r="F41" s="5"/>
      <c r="G41" s="17">
        <f>SUM(G14,G39)</f>
        <v>0</v>
      </c>
      <c r="H41" s="17">
        <f>SUM(H14,H39)</f>
        <v>0</v>
      </c>
      <c r="I41" s="17"/>
      <c r="J41" s="17">
        <f>SUM(J14,J39)</f>
        <v>6</v>
      </c>
      <c r="K41" s="17">
        <f>SUM(K14,K39)</f>
        <v>2</v>
      </c>
      <c r="L41" s="17"/>
      <c r="M41" s="17">
        <f>SUM(M14,M39)</f>
        <v>6</v>
      </c>
      <c r="N41" s="17">
        <f>SUM(N14,N39)</f>
        <v>2</v>
      </c>
      <c r="O41" s="38"/>
      <c r="P41" s="17">
        <f>SUM(P7:P40)</f>
        <v>0</v>
      </c>
      <c r="Q41" s="17">
        <f>SUM(Q7:Q40)</f>
        <v>0</v>
      </c>
      <c r="R41" s="17"/>
      <c r="S41" s="17">
        <f>SUM(S7:S40)</f>
        <v>0</v>
      </c>
      <c r="T41" s="17">
        <f>SUM(T7:T40)</f>
        <v>0</v>
      </c>
      <c r="U41" s="17"/>
      <c r="V41" s="17">
        <f>SUM(V7:V40)</f>
        <v>0</v>
      </c>
      <c r="W41" s="17">
        <f>SUM(W7:W40)</f>
        <v>0</v>
      </c>
      <c r="X41" s="43"/>
      <c r="Y41" s="17"/>
      <c r="Z41" s="17">
        <f>SUM(Z7:Z40)</f>
        <v>1</v>
      </c>
      <c r="AA41" s="17">
        <f>SUM(AA7:AA40)</f>
        <v>1</v>
      </c>
      <c r="AB41" s="17"/>
    </row>
    <row r="42" spans="1:28" ht="12.75">
      <c r="A42" s="5"/>
      <c r="B42" s="5"/>
      <c r="C42" s="5"/>
      <c r="D42" s="5"/>
      <c r="F42" s="5"/>
      <c r="G42" s="17"/>
      <c r="H42" s="17"/>
      <c r="I42" s="17"/>
      <c r="J42" s="17"/>
      <c r="K42" s="17"/>
      <c r="L42" s="17"/>
      <c r="M42" s="17"/>
      <c r="N42" s="17"/>
      <c r="O42" s="38"/>
      <c r="P42" s="17"/>
      <c r="Q42" s="17"/>
      <c r="R42" s="17"/>
      <c r="S42" s="17"/>
      <c r="T42" s="17"/>
      <c r="U42" s="17"/>
      <c r="V42" s="17"/>
      <c r="W42" s="17"/>
      <c r="X42" s="43"/>
      <c r="Y42" s="17"/>
      <c r="Z42" s="17"/>
      <c r="AA42" s="17"/>
      <c r="AB42" s="17"/>
    </row>
    <row r="43" spans="1:28" ht="12.75">
      <c r="A43" s="5"/>
      <c r="B43" s="5"/>
      <c r="C43" s="5"/>
      <c r="D43" s="5"/>
      <c r="E43" s="11" t="s">
        <v>41</v>
      </c>
      <c r="F43" s="5"/>
      <c r="G43" s="17"/>
      <c r="H43" s="17"/>
      <c r="I43" s="17"/>
      <c r="J43" s="17"/>
      <c r="K43" s="17"/>
      <c r="L43" s="17"/>
      <c r="M43" s="17"/>
      <c r="N43" s="17"/>
      <c r="O43" s="38"/>
      <c r="P43" s="17"/>
      <c r="Q43" s="17"/>
      <c r="R43" s="17"/>
      <c r="S43" s="17"/>
      <c r="T43" s="17"/>
      <c r="U43" s="17"/>
      <c r="V43" s="17"/>
      <c r="W43" s="17"/>
      <c r="X43" s="43"/>
      <c r="Y43" s="17"/>
      <c r="Z43" s="17"/>
      <c r="AA43" s="17"/>
      <c r="AB43" s="17"/>
    </row>
    <row r="44" spans="1:27" ht="12.75">
      <c r="A44" s="5"/>
      <c r="B44" s="5"/>
      <c r="C44" s="5"/>
      <c r="D44" s="5"/>
      <c r="E44" s="11" t="s">
        <v>32</v>
      </c>
      <c r="F44" s="5"/>
      <c r="G44" s="5">
        <v>17</v>
      </c>
      <c r="H44" s="5">
        <v>4</v>
      </c>
      <c r="I44" s="5"/>
      <c r="J44" s="5">
        <v>92</v>
      </c>
      <c r="K44" s="5">
        <v>19</v>
      </c>
      <c r="L44" s="5"/>
      <c r="M44" s="5">
        <v>109</v>
      </c>
      <c r="N44" s="5">
        <v>23</v>
      </c>
      <c r="O44" s="39"/>
      <c r="P44" s="11">
        <v>0</v>
      </c>
      <c r="Q44" s="11">
        <v>0</v>
      </c>
      <c r="R44" s="11"/>
      <c r="S44" s="11">
        <v>0</v>
      </c>
      <c r="T44" s="11">
        <v>0</v>
      </c>
      <c r="U44" s="11"/>
      <c r="V44" s="11">
        <v>0</v>
      </c>
      <c r="W44" s="11">
        <v>0</v>
      </c>
      <c r="X44" s="52"/>
      <c r="Y44" s="11"/>
      <c r="Z44" s="11">
        <v>1</v>
      </c>
      <c r="AA44" s="11">
        <v>1</v>
      </c>
    </row>
    <row r="45" spans="1:28" ht="12.75">
      <c r="A45" s="5"/>
      <c r="B45" s="5"/>
      <c r="C45" s="5"/>
      <c r="D45" s="5"/>
      <c r="E45" s="11" t="s">
        <v>33</v>
      </c>
      <c r="F45" s="5"/>
      <c r="G45" s="19"/>
      <c r="H45" s="19"/>
      <c r="I45" s="19"/>
      <c r="J45" s="19"/>
      <c r="K45" s="19"/>
      <c r="L45" s="19"/>
      <c r="M45" s="19">
        <f>SUM(G45,J45)</f>
        <v>0</v>
      </c>
      <c r="N45" s="19">
        <f>SUM(H45,K45)</f>
        <v>0</v>
      </c>
      <c r="O45" s="43"/>
      <c r="P45" s="17"/>
      <c r="Q45" s="17"/>
      <c r="R45" s="17"/>
      <c r="S45" s="17"/>
      <c r="T45" s="17"/>
      <c r="U45" s="17"/>
      <c r="V45" s="17"/>
      <c r="W45" s="17"/>
      <c r="X45" s="43"/>
      <c r="Y45" s="17"/>
      <c r="Z45" s="17"/>
      <c r="AA45" s="17"/>
      <c r="AB45" s="17"/>
    </row>
    <row r="46" spans="1:28" ht="12.75">
      <c r="A46" s="5"/>
      <c r="B46" s="5"/>
      <c r="C46" s="5"/>
      <c r="D46" s="5"/>
      <c r="E46" s="11" t="s">
        <v>34</v>
      </c>
      <c r="F46" s="5"/>
      <c r="G46" s="17">
        <f>SUM(G44:G45)</f>
        <v>17</v>
      </c>
      <c r="H46" s="17">
        <f>SUM(H44:H45)</f>
        <v>4</v>
      </c>
      <c r="I46" s="17"/>
      <c r="J46" s="17">
        <f>SUM(J44:J45)</f>
        <v>92</v>
      </c>
      <c r="K46" s="17">
        <f>SUM(K44:K45)</f>
        <v>19</v>
      </c>
      <c r="L46" s="17"/>
      <c r="M46" s="17">
        <f>SUM(M44:M45)</f>
        <v>109</v>
      </c>
      <c r="N46" s="17">
        <f>SUM(N44:N45)</f>
        <v>23</v>
      </c>
      <c r="O46" s="43"/>
      <c r="P46" s="17"/>
      <c r="Q46" s="17"/>
      <c r="R46" s="17"/>
      <c r="S46" s="17"/>
      <c r="T46" s="17"/>
      <c r="U46" s="17"/>
      <c r="V46" s="17"/>
      <c r="W46" s="17"/>
      <c r="X46" s="43"/>
      <c r="Y46" s="17"/>
      <c r="Z46" s="17"/>
      <c r="AA46" s="17"/>
      <c r="AB46" s="17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2.75">
      <c r="A49" s="12" t="s">
        <v>17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2" t="s">
        <v>24</v>
      </c>
      <c r="D50" s="12"/>
      <c r="E50" s="1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2" t="s">
        <v>18</v>
      </c>
      <c r="B51" s="12"/>
      <c r="C51" s="12"/>
      <c r="D51" s="12"/>
      <c r="E51" s="12"/>
    </row>
    <row r="52" spans="1:5" ht="12.75">
      <c r="A52" t="s">
        <v>27</v>
      </c>
      <c r="B52" s="12"/>
      <c r="C52" s="12"/>
      <c r="D52" s="12"/>
      <c r="E52" s="12"/>
    </row>
    <row r="53" spans="1:5" ht="12.75">
      <c r="A53" s="12" t="s">
        <v>31</v>
      </c>
      <c r="B53" s="12"/>
      <c r="C53" s="12"/>
      <c r="D53" s="12"/>
      <c r="E53" s="12"/>
    </row>
    <row r="54" spans="1:5" ht="12.75">
      <c r="A54" s="12" t="s">
        <v>44</v>
      </c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2:5" ht="12.75"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  <row r="58" spans="2:5" ht="12.75">
      <c r="B58" s="12"/>
      <c r="C58" s="12"/>
      <c r="D58" s="12"/>
      <c r="E58" s="12"/>
    </row>
  </sheetData>
  <printOptions/>
  <pageMargins left="0.75" right="0.75" top="1" bottom="1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2006-09-13T16:48:57Z</cp:lastPrinted>
  <dcterms:created xsi:type="dcterms:W3CDTF">2004-07-26T22:42:45Z</dcterms:created>
  <dcterms:modified xsi:type="dcterms:W3CDTF">2006-09-13T16:49:43Z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