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FO page" sheetId="1" r:id="rId1"/>
    <sheet name="WC Weir" sheetId="2" r:id="rId2"/>
    <sheet name="JC Weir" sheetId="3" r:id="rId3"/>
    <sheet name="Historical counts-WCW" sheetId="4" r:id="rId4"/>
    <sheet name="Historical counts-JCW" sheetId="5" r:id="rId5"/>
    <sheet name="Historical counts-TRH" sheetId="6" r:id="rId6"/>
  </sheets>
  <definedNames/>
  <calcPr fullCalcOnLoad="1"/>
</workbook>
</file>

<file path=xl/sharedStrings.xml><?xml version="1.0" encoding="utf-8"?>
<sst xmlns="http://schemas.openxmlformats.org/spreadsheetml/2006/main" count="318" uniqueCount="77">
  <si>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</si>
  <si>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</si>
  <si>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</si>
  <si>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</si>
  <si>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</si>
  <si>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</si>
  <si>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</si>
  <si>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</si>
  <si>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</si>
  <si>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</si>
  <si>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</si>
  <si>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</si>
  <si>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</si>
  <si>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</si>
  <si>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</si>
  <si>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</si>
  <si>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</si>
  <si>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</si>
  <si>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</si>
  <si>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</si>
  <si>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</si>
  <si>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</si>
  <si>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</si>
  <si>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</si>
  <si>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</si>
  <si>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</si>
  <si>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  </t>
  </si>
  <si>
    <t xml:space="preserve">  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</si>
  <si>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</si>
  <si>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</si>
  <si>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</si>
  <si>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</si>
  <si>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</si>
  <si>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</si>
  <si>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enter the facility.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</si>
  <si>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</si>
  <si>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</si>
  <si>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</si>
  <si>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</si>
  <si>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</si>
  <si>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</si>
  <si>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</si>
  <si>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</si>
  <si>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</si>
  <si>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</si>
  <si>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</si>
  <si>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</si>
  <si>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</si>
  <si>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</si>
  <si>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</si>
  <si>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</si>
  <si>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</si>
  <si>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</si>
  <si>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</si>
  <si>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</si>
  <si>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</si>
  <si>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</si>
  <si>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</si>
  <si>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</si>
  <si>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</si>
  <si>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</si>
  <si>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Willow Creek Weir trapping summary for the 2010 season. 1/</t>
  </si>
  <si>
    <t>2010 Season Totals:</t>
  </si>
  <si>
    <t>Junction City Weir trapping summary for the 2010 season. 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</si>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</sst>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4">
      <selection activeCell="F43" sqref="F43"/>
    </sheetView>
  </sheetViews>
  <sheetFormatPr defaultColWidth="9.140625" defaultRowHeight="12.75"/>
  <sheetData>
    <row r="1" ht="12.75">
      <c r="A1" s="34" t="s">
        <v>28</v>
      </c>
    </row>
    <row r="3" ht="12.75">
      <c r="A3" s="3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38</v>
      </c>
    </row>
    <row r="11" ht="12.75">
      <c r="A11" t="s">
        <v>55</v>
      </c>
    </row>
    <row r="12" ht="12.75">
      <c r="A12" t="s">
        <v>56</v>
      </c>
    </row>
    <row r="13" ht="12.75">
      <c r="A13" t="s">
        <v>41</v>
      </c>
    </row>
    <row r="14" ht="12.75">
      <c r="A14" t="s">
        <v>44</v>
      </c>
    </row>
    <row r="15" ht="12.75">
      <c r="A15" t="s">
        <v>45</v>
      </c>
    </row>
    <row r="16" ht="12.75">
      <c r="A16" t="s">
        <v>57</v>
      </c>
    </row>
    <row r="18" ht="12.75">
      <c r="A18" s="34" t="s">
        <v>35</v>
      </c>
    </row>
    <row r="20" ht="12.75">
      <c r="A20" t="s">
        <v>40</v>
      </c>
    </row>
    <row r="21" ht="12.75">
      <c r="A21" t="s">
        <v>39</v>
      </c>
    </row>
    <row r="22" ht="12.75">
      <c r="A22" t="s">
        <v>36</v>
      </c>
    </row>
    <row r="23" ht="12.75">
      <c r="A23" t="s">
        <v>37</v>
      </c>
    </row>
    <row r="24" ht="12.75">
      <c r="A24" t="s">
        <v>42</v>
      </c>
    </row>
    <row r="25" ht="12.75">
      <c r="A25" t="s">
        <v>43</v>
      </c>
    </row>
    <row r="26" ht="12.75">
      <c r="A26" t="s">
        <v>46</v>
      </c>
    </row>
    <row r="28" ht="12.75">
      <c r="A28" s="34" t="s">
        <v>47</v>
      </c>
    </row>
    <row r="30" ht="12.75">
      <c r="A30" t="s">
        <v>48</v>
      </c>
    </row>
    <row r="31" ht="12.75">
      <c r="A31" t="s">
        <v>51</v>
      </c>
    </row>
    <row r="32" ht="12.75">
      <c r="A32" t="s">
        <v>49</v>
      </c>
    </row>
    <row r="33" ht="12.75">
      <c r="A33" t="s">
        <v>50</v>
      </c>
    </row>
    <row r="34" ht="12.75">
      <c r="A34" t="s">
        <v>71</v>
      </c>
    </row>
    <row r="36" ht="12.75">
      <c r="A36" s="34" t="s">
        <v>52</v>
      </c>
    </row>
    <row r="38" ht="12.75">
      <c r="A38" t="s">
        <v>53</v>
      </c>
    </row>
    <row r="39" ht="12.75">
      <c r="A39" t="s">
        <v>58</v>
      </c>
    </row>
    <row r="40" ht="12.75">
      <c r="A40" t="s">
        <v>59</v>
      </c>
    </row>
    <row r="41" ht="12.75">
      <c r="A41" t="s">
        <v>54</v>
      </c>
    </row>
    <row r="42" ht="12.75">
      <c r="A42" t="s">
        <v>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tabSelected="1" workbookViewId="0" topLeftCell="A1">
      <selection activeCell="AF23" sqref="AF2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61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1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40"/>
      <c r="R7" s="13">
        <v>0</v>
      </c>
      <c r="S7" s="13"/>
      <c r="T7" s="13"/>
      <c r="U7" s="13">
        <v>0</v>
      </c>
      <c r="V7" s="13"/>
      <c r="W7" s="13"/>
      <c r="X7" s="5">
        <f>SUM(R7,U7)</f>
        <v>0</v>
      </c>
      <c r="Y7" s="5">
        <f>SUM(S7,V7)</f>
        <v>0</v>
      </c>
      <c r="Z7" s="40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/>
      <c r="H8" s="5"/>
      <c r="I8" s="5"/>
      <c r="J8" s="5"/>
      <c r="K8" s="5"/>
      <c r="L8" s="5"/>
      <c r="M8" s="5"/>
      <c r="N8" s="5"/>
      <c r="O8" s="5">
        <f aca="true" t="shared" si="0" ref="O8:P18">I8+L8</f>
        <v>0</v>
      </c>
      <c r="P8" s="5">
        <f t="shared" si="0"/>
        <v>0</v>
      </c>
      <c r="Q8" s="28"/>
      <c r="R8" s="5"/>
      <c r="S8" s="5"/>
      <c r="T8" s="5"/>
      <c r="U8" s="5"/>
      <c r="V8" s="5"/>
      <c r="W8" s="5"/>
      <c r="X8" s="5">
        <f>SUM(R8,U8)</f>
        <v>0</v>
      </c>
      <c r="Y8" s="5">
        <f>SUM(S8,V8)</f>
        <v>0</v>
      </c>
      <c r="Z8" s="28"/>
      <c r="AA8" s="5"/>
      <c r="AB8" s="5"/>
      <c r="AC8" s="5"/>
      <c r="AD8" s="5"/>
      <c r="AE8" s="5"/>
      <c r="AF8" s="5"/>
      <c r="AG8" s="5">
        <f aca="true" t="shared" si="1" ref="AG8:AH18">AA8+AD8</f>
        <v>0</v>
      </c>
      <c r="AH8" s="5">
        <f t="shared" si="1"/>
        <v>0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>
        <f t="shared" si="0"/>
        <v>0</v>
      </c>
      <c r="Q9" s="28"/>
      <c r="R9" s="5"/>
      <c r="S9" s="5"/>
      <c r="T9" s="5"/>
      <c r="U9" s="5"/>
      <c r="V9" s="5"/>
      <c r="W9" s="5"/>
      <c r="X9" s="5">
        <f aca="true" t="shared" si="4" ref="X9:Y18">R9+U9</f>
        <v>0</v>
      </c>
      <c r="Y9" s="5">
        <f t="shared" si="4"/>
        <v>0</v>
      </c>
      <c r="Z9" s="28"/>
      <c r="AA9" s="5"/>
      <c r="AB9" s="5"/>
      <c r="AC9" s="5"/>
      <c r="AD9" s="5"/>
      <c r="AE9" s="5"/>
      <c r="AF9" s="5"/>
      <c r="AG9" s="5">
        <f t="shared" si="1"/>
        <v>0</v>
      </c>
      <c r="AH9" s="5">
        <f t="shared" si="1"/>
        <v>0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0"/>
        <v>0</v>
      </c>
      <c r="Q10" s="28"/>
      <c r="R10" s="5"/>
      <c r="S10" s="5"/>
      <c r="T10" s="5"/>
      <c r="U10" s="5"/>
      <c r="V10" s="5"/>
      <c r="W10" s="5"/>
      <c r="X10" s="5">
        <f t="shared" si="4"/>
        <v>0</v>
      </c>
      <c r="Y10" s="5">
        <f t="shared" si="4"/>
        <v>0</v>
      </c>
      <c r="Z10" s="28"/>
      <c r="AA10" s="5"/>
      <c r="AB10" s="5"/>
      <c r="AC10" s="5"/>
      <c r="AD10" s="5"/>
      <c r="AE10" s="5"/>
      <c r="AF10" s="5"/>
      <c r="AG10" s="5">
        <f t="shared" si="1"/>
        <v>0</v>
      </c>
      <c r="AH10" s="5">
        <f t="shared" si="1"/>
        <v>0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0"/>
        <v>0</v>
      </c>
      <c r="Q11" s="28"/>
      <c r="R11" s="5"/>
      <c r="S11" s="5"/>
      <c r="T11" s="5"/>
      <c r="U11" s="5"/>
      <c r="V11" s="5"/>
      <c r="W11" s="5"/>
      <c r="X11" s="5">
        <f t="shared" si="4"/>
        <v>0</v>
      </c>
      <c r="Y11" s="5">
        <f t="shared" si="4"/>
        <v>0</v>
      </c>
      <c r="Z11" s="28"/>
      <c r="AA11" s="5"/>
      <c r="AB11" s="5"/>
      <c r="AC11" s="5"/>
      <c r="AD11" s="5"/>
      <c r="AE11" s="5"/>
      <c r="AF11" s="5"/>
      <c r="AG11" s="5">
        <f t="shared" si="1"/>
        <v>0</v>
      </c>
      <c r="AH11" s="5">
        <f t="shared" si="1"/>
        <v>0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0"/>
        <v>0</v>
      </c>
      <c r="Q12" s="28"/>
      <c r="R12" s="5"/>
      <c r="S12" s="5"/>
      <c r="T12" s="5"/>
      <c r="U12" s="5"/>
      <c r="V12" s="5"/>
      <c r="W12" s="5"/>
      <c r="X12" s="5">
        <f t="shared" si="4"/>
        <v>0</v>
      </c>
      <c r="Y12" s="5">
        <f>S12+V12</f>
        <v>0</v>
      </c>
      <c r="Z12" s="28"/>
      <c r="AA12" s="5"/>
      <c r="AB12" s="5"/>
      <c r="AC12" s="5"/>
      <c r="AD12" s="5"/>
      <c r="AE12" s="5"/>
      <c r="AF12" s="5"/>
      <c r="AG12" s="5">
        <f t="shared" si="1"/>
        <v>0</v>
      </c>
      <c r="AH12" s="5">
        <f t="shared" si="1"/>
        <v>0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8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28"/>
      <c r="AA13" s="5"/>
      <c r="AB13" s="5"/>
      <c r="AC13" s="5"/>
      <c r="AD13" s="29"/>
      <c r="AE13" s="5"/>
      <c r="AF13" s="5"/>
      <c r="AG13" s="29">
        <f t="shared" si="1"/>
        <v>0</v>
      </c>
      <c r="AH13" s="5">
        <f t="shared" si="1"/>
        <v>0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8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8"/>
      <c r="AA14" s="5"/>
      <c r="AB14" s="5"/>
      <c r="AC14" s="5"/>
      <c r="AD14" s="29"/>
      <c r="AE14" s="29"/>
      <c r="AF14" s="29"/>
      <c r="AG14" s="29">
        <f t="shared" si="1"/>
        <v>0</v>
      </c>
      <c r="AH14" s="29">
        <f t="shared" si="1"/>
        <v>0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8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8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8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8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62</v>
      </c>
      <c r="F22" s="5"/>
      <c r="G22" s="5">
        <f>SUM(G7:G21)</f>
        <v>5</v>
      </c>
      <c r="H22" s="5"/>
      <c r="I22" s="5">
        <f>SUM(I7:I21)</f>
        <v>55</v>
      </c>
      <c r="J22" s="5">
        <f>SUM(J7:J21)</f>
        <v>1</v>
      </c>
      <c r="K22" s="29"/>
      <c r="L22" s="5">
        <f>SUM(L7:L21)</f>
        <v>133</v>
      </c>
      <c r="M22" s="5">
        <f>SUM(M7:M21)</f>
        <v>3</v>
      </c>
      <c r="N22" s="29"/>
      <c r="O22" s="5">
        <f>SUM(O7:O21)</f>
        <v>188</v>
      </c>
      <c r="P22" s="5">
        <f>SUM(P7:P21)</f>
        <v>4</v>
      </c>
      <c r="Q22" s="30"/>
      <c r="R22" s="5">
        <f>SUM(R7:R21)</f>
        <v>0</v>
      </c>
      <c r="S22" s="5">
        <f>SUM(S7:S21)</f>
        <v>0</v>
      </c>
      <c r="T22" s="29"/>
      <c r="U22" s="5">
        <f>SUM(U7:U21)</f>
        <v>0</v>
      </c>
      <c r="V22" s="5">
        <f>SUM(V7:V21)</f>
        <v>0</v>
      </c>
      <c r="W22" s="29"/>
      <c r="X22" s="5">
        <f>SUM(X7:X21)</f>
        <v>0</v>
      </c>
      <c r="Y22" s="5">
        <f>SUM(Y7:Y21)</f>
        <v>0</v>
      </c>
      <c r="Z22" s="30"/>
      <c r="AA22" s="5">
        <f>SUM(AA7:AA21)</f>
        <v>11</v>
      </c>
      <c r="AB22" s="5">
        <f>SUM(AB7:AB21)</f>
        <v>5</v>
      </c>
      <c r="AC22" s="29"/>
      <c r="AD22" s="5">
        <f>SUM(AD7:AD21)</f>
        <v>72</v>
      </c>
      <c r="AE22" s="5">
        <f>SUM(AE7:AE21)</f>
        <v>26</v>
      </c>
      <c r="AF22" s="29"/>
      <c r="AG22" s="5">
        <f>SUM(AG7:AG21)</f>
        <v>83</v>
      </c>
      <c r="AH22" s="5">
        <f>SUM(AH7:AH21)</f>
        <v>31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33"/>
      <c r="B30" s="11"/>
      <c r="C30" s="11"/>
      <c r="D30" s="11"/>
      <c r="E30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workbookViewId="0" topLeftCell="A1">
      <selection activeCell="L27" sqref="L2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63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/>
      <c r="T14" s="13"/>
      <c r="U14" s="13">
        <v>0</v>
      </c>
      <c r="V14" s="13"/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/>
      <c r="T15" s="13"/>
      <c r="U15" s="13">
        <v>0</v>
      </c>
      <c r="V15" s="13"/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/>
      <c r="T16" s="13"/>
      <c r="U16" s="13">
        <v>0</v>
      </c>
      <c r="V16" s="13"/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/>
      <c r="T17" s="13"/>
      <c r="U17" s="13">
        <v>0</v>
      </c>
      <c r="V17" s="13"/>
      <c r="W17" s="13"/>
      <c r="X17" s="13">
        <v>0</v>
      </c>
      <c r="Y17" s="13">
        <v>0</v>
      </c>
      <c r="Z17" s="21"/>
      <c r="AA17" s="13">
        <v>1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1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/>
      <c r="H18" s="13"/>
      <c r="I18" s="13"/>
      <c r="J18" s="13"/>
      <c r="K18" s="13"/>
      <c r="L18" s="13"/>
      <c r="M18" s="13"/>
      <c r="N18" s="13"/>
      <c r="O18" s="13">
        <f t="shared" si="8"/>
        <v>0</v>
      </c>
      <c r="P18" s="13">
        <f t="shared" si="8"/>
        <v>0</v>
      </c>
      <c r="Q18" s="21"/>
      <c r="R18" s="13"/>
      <c r="S18" s="13"/>
      <c r="T18" s="13"/>
      <c r="U18" s="13"/>
      <c r="V18" s="13"/>
      <c r="W18" s="13"/>
      <c r="X18" s="13">
        <v>0</v>
      </c>
      <c r="Y18" s="13">
        <v>0</v>
      </c>
      <c r="Z18" s="21"/>
      <c r="AA18" s="13"/>
      <c r="AB18" s="13"/>
      <c r="AC18" s="13"/>
      <c r="AD18" s="13"/>
      <c r="AE18" s="13"/>
      <c r="AF18" s="13"/>
      <c r="AG18" s="13">
        <f t="shared" si="5"/>
        <v>0</v>
      </c>
      <c r="AH18" s="13">
        <f t="shared" si="5"/>
        <v>0</v>
      </c>
      <c r="AI18" s="21"/>
      <c r="AJ18" s="13"/>
      <c r="AK18" s="13"/>
      <c r="AL18" s="22">
        <f t="shared" si="3"/>
        <v>0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/>
      <c r="H19" s="13"/>
      <c r="I19" s="13"/>
      <c r="J19" s="13"/>
      <c r="K19" s="13"/>
      <c r="L19" s="13"/>
      <c r="M19" s="13"/>
      <c r="N19" s="13"/>
      <c r="O19" s="13">
        <f t="shared" si="8"/>
        <v>0</v>
      </c>
      <c r="P19" s="13">
        <f t="shared" si="8"/>
        <v>0</v>
      </c>
      <c r="Q19" s="21"/>
      <c r="R19" s="13"/>
      <c r="S19" s="13"/>
      <c r="T19" s="13"/>
      <c r="U19" s="13"/>
      <c r="V19" s="13"/>
      <c r="W19" s="13" t="s">
        <v>27</v>
      </c>
      <c r="X19" s="13">
        <v>0</v>
      </c>
      <c r="Y19" s="13">
        <v>0</v>
      </c>
      <c r="Z19" s="21"/>
      <c r="AA19" s="13"/>
      <c r="AB19" s="13"/>
      <c r="AC19" s="13"/>
      <c r="AD19" s="13"/>
      <c r="AE19" s="13"/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/>
      <c r="AK19" s="13"/>
      <c r="AL19" s="22">
        <f t="shared" si="3"/>
        <v>0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/>
      <c r="H20" s="13"/>
      <c r="I20" s="13"/>
      <c r="J20" s="13"/>
      <c r="K20" s="13"/>
      <c r="L20" s="13"/>
      <c r="M20" s="13"/>
      <c r="N20" s="13"/>
      <c r="O20" s="13">
        <f t="shared" si="8"/>
        <v>0</v>
      </c>
      <c r="P20" s="13">
        <f t="shared" si="8"/>
        <v>0</v>
      </c>
      <c r="Q20" s="21"/>
      <c r="R20" s="13"/>
      <c r="S20" s="13"/>
      <c r="T20" s="13"/>
      <c r="U20" s="13"/>
      <c r="V20" s="13"/>
      <c r="W20" s="13"/>
      <c r="X20" s="13">
        <v>0</v>
      </c>
      <c r="Y20" s="13">
        <v>0</v>
      </c>
      <c r="Z20" s="21"/>
      <c r="AA20" s="13"/>
      <c r="AB20" s="13"/>
      <c r="AC20" s="13"/>
      <c r="AD20" s="13"/>
      <c r="AE20" s="13"/>
      <c r="AF20" s="13"/>
      <c r="AG20" s="13">
        <f t="shared" si="9"/>
        <v>0</v>
      </c>
      <c r="AH20" s="13">
        <f t="shared" si="9"/>
        <v>0</v>
      </c>
      <c r="AI20" s="21"/>
      <c r="AJ20" s="13"/>
      <c r="AK20" s="13"/>
      <c r="AL20" s="22">
        <f t="shared" si="3"/>
        <v>0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13">
        <v>0</v>
      </c>
      <c r="Y21" s="13">
        <v>0</v>
      </c>
      <c r="Z21" s="21"/>
      <c r="AA21" s="13"/>
      <c r="AB21" s="13"/>
      <c r="AC21" s="13"/>
      <c r="AD21" s="13"/>
      <c r="AE21" s="13"/>
      <c r="AF21" s="13"/>
      <c r="AG21" s="13">
        <f t="shared" si="9"/>
        <v>0</v>
      </c>
      <c r="AH21" s="13">
        <f t="shared" si="9"/>
        <v>0</v>
      </c>
      <c r="AI21" s="21"/>
      <c r="AJ21" s="13"/>
      <c r="AK21" s="13"/>
      <c r="AL21" s="22">
        <f t="shared" si="3"/>
        <v>0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/>
      <c r="H22" s="13"/>
      <c r="I22" s="13"/>
      <c r="J22" s="13"/>
      <c r="K22" s="13"/>
      <c r="L22" s="13"/>
      <c r="M22" s="13"/>
      <c r="N22" s="13"/>
      <c r="O22" s="13">
        <f t="shared" si="8"/>
        <v>0</v>
      </c>
      <c r="P22" s="13">
        <f t="shared" si="8"/>
        <v>0</v>
      </c>
      <c r="Q22" s="21"/>
      <c r="R22" s="13"/>
      <c r="S22" s="13"/>
      <c r="T22" s="13"/>
      <c r="U22" s="13"/>
      <c r="V22" s="13"/>
      <c r="W22" s="13"/>
      <c r="X22" s="5">
        <f>R22+U22</f>
        <v>0</v>
      </c>
      <c r="Y22" s="5">
        <f>S22+V22</f>
        <v>0</v>
      </c>
      <c r="Z22" s="21"/>
      <c r="AA22" s="13"/>
      <c r="AB22" s="13"/>
      <c r="AC22" s="13"/>
      <c r="AD22" s="13"/>
      <c r="AE22" s="13"/>
      <c r="AF22" s="13"/>
      <c r="AG22" s="13">
        <f>SUM(AA22,AD22)</f>
        <v>0</v>
      </c>
      <c r="AH22" s="13">
        <f>SUM(AB22,AE22)</f>
        <v>0</v>
      </c>
      <c r="AI22" s="21"/>
      <c r="AJ22" s="13"/>
      <c r="AK22" s="13"/>
      <c r="AL22" s="22">
        <f t="shared" si="3"/>
        <v>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62</v>
      </c>
      <c r="F24" s="5"/>
      <c r="G24" s="5">
        <f>SUM(G7:G22)</f>
        <v>20</v>
      </c>
      <c r="H24" s="5"/>
      <c r="I24" s="5">
        <f>SUM(I7:I22)</f>
        <v>16</v>
      </c>
      <c r="J24" s="5">
        <f>SUM(J7:J22)</f>
        <v>2</v>
      </c>
      <c r="K24" s="5"/>
      <c r="L24" s="5">
        <f>SUM(L7:L22)</f>
        <v>111</v>
      </c>
      <c r="M24" s="5">
        <f>SUM(M7:M22)</f>
        <v>11</v>
      </c>
      <c r="N24" s="5"/>
      <c r="O24" s="5">
        <f>SUM(O7:O22)</f>
        <v>127</v>
      </c>
      <c r="P24" s="5">
        <f>SUM(P7:P22)</f>
        <v>13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0</v>
      </c>
      <c r="V24" s="5">
        <f>SUM(V7:V22)</f>
        <v>0</v>
      </c>
      <c r="W24" s="5"/>
      <c r="X24" s="5">
        <f>SUM(X7:X22)</f>
        <v>0</v>
      </c>
      <c r="Y24" s="5">
        <f>SUM(Y7:Y22)</f>
        <v>0</v>
      </c>
      <c r="Z24" s="20"/>
      <c r="AA24" s="5">
        <f>SUM(AA7:AA22)</f>
        <v>2</v>
      </c>
      <c r="AB24" s="5">
        <f>SUM(AB7:AB22)</f>
        <v>1</v>
      </c>
      <c r="AC24" s="5"/>
      <c r="AD24" s="5">
        <f>SUM(AD7:AD22)</f>
        <v>5</v>
      </c>
      <c r="AE24" s="5">
        <f>SUM(AE7:AE22)</f>
        <v>1</v>
      </c>
      <c r="AF24" s="5"/>
      <c r="AG24" s="5">
        <f>SUM(AG7:AG22)</f>
        <v>7</v>
      </c>
      <c r="AH24" s="5">
        <f>SUM(AH7:AH22)</f>
        <v>2</v>
      </c>
      <c r="AI24" s="20"/>
      <c r="AJ24" s="5">
        <f>SUM(AJ7:AJ22)</f>
        <v>39</v>
      </c>
      <c r="AK24" s="5">
        <f>SUM(AK7:AK22)</f>
        <v>84</v>
      </c>
      <c r="AL24" s="5">
        <f>SUM(AL7:AL22)</f>
        <v>123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27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33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K23" sqref="K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74</v>
      </c>
    </row>
    <row r="3" spans="7:29" ht="12.75">
      <c r="G3" s="2" t="s">
        <v>72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36" t="s">
        <v>64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36" t="s">
        <v>64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36" t="s">
        <v>64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36" t="s">
        <v>64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36" t="s">
        <v>64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36" t="s">
        <v>64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36" t="s">
        <v>64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36" t="s">
        <v>64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36" t="s">
        <v>64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36" t="s">
        <v>64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36" t="s">
        <v>64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39">
        <v>1426</v>
      </c>
      <c r="L16" s="39">
        <v>772</v>
      </c>
      <c r="M16" s="39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36" t="s">
        <v>64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36" t="s">
        <v>64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39">
        <v>1181</v>
      </c>
      <c r="P18" s="39">
        <v>249</v>
      </c>
      <c r="Q18" s="39">
        <v>3884</v>
      </c>
      <c r="S18" s="39">
        <v>1056</v>
      </c>
      <c r="T18" s="39">
        <v>97</v>
      </c>
      <c r="U18" s="39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36" t="s">
        <v>64</v>
      </c>
      <c r="E19" s="27">
        <f t="shared" si="2"/>
        <v>40507</v>
      </c>
      <c r="G19" s="39">
        <v>2140</v>
      </c>
      <c r="H19" s="39">
        <v>1010</v>
      </c>
      <c r="I19" s="39">
        <v>2034</v>
      </c>
      <c r="K19" s="5"/>
      <c r="W19" s="39">
        <v>2143</v>
      </c>
      <c r="X19" s="39">
        <v>448</v>
      </c>
      <c r="Y19" s="39">
        <v>919</v>
      </c>
      <c r="AA19" s="39">
        <v>1191</v>
      </c>
      <c r="AB19" s="39">
        <v>202</v>
      </c>
      <c r="AC19" s="39">
        <v>1677</v>
      </c>
    </row>
    <row r="20" ht="12.75">
      <c r="I20" t="s">
        <v>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75</v>
      </c>
    </row>
    <row r="3" spans="7:29" ht="12.75">
      <c r="G3" s="2" t="s">
        <v>72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67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65</v>
      </c>
      <c r="I5" s="6" t="s">
        <v>8</v>
      </c>
      <c r="J5" s="6"/>
      <c r="K5" s="6" t="s">
        <v>6</v>
      </c>
      <c r="L5" s="6" t="s">
        <v>65</v>
      </c>
      <c r="M5" s="6" t="s">
        <v>8</v>
      </c>
      <c r="N5" s="6"/>
      <c r="O5" s="6" t="s">
        <v>6</v>
      </c>
      <c r="P5" s="6" t="s">
        <v>65</v>
      </c>
      <c r="Q5" s="6" t="s">
        <v>8</v>
      </c>
      <c r="R5" s="6"/>
      <c r="S5" s="6" t="s">
        <v>6</v>
      </c>
      <c r="T5" s="6" t="s">
        <v>65</v>
      </c>
      <c r="U5" s="6" t="s">
        <v>8</v>
      </c>
      <c r="V5" s="6"/>
      <c r="W5" s="6" t="s">
        <v>6</v>
      </c>
      <c r="X5" s="6" t="s">
        <v>65</v>
      </c>
      <c r="Y5" s="6" t="s">
        <v>8</v>
      </c>
      <c r="Z5" s="6"/>
      <c r="AA5" s="6" t="s">
        <v>6</v>
      </c>
      <c r="AB5" s="6" t="s">
        <v>65</v>
      </c>
      <c r="AC5" s="6" t="s">
        <v>8</v>
      </c>
    </row>
    <row r="6" spans="1:29" ht="12.75">
      <c r="A6" s="5">
        <v>24</v>
      </c>
      <c r="C6" s="27">
        <v>40340</v>
      </c>
      <c r="D6" s="36" t="s">
        <v>64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36" t="s">
        <v>64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36" t="s">
        <v>64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36" t="s">
        <v>64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36" t="s">
        <v>64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36" t="s">
        <v>64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35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36" t="s">
        <v>64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35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36" t="s">
        <v>64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35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36" t="s">
        <v>64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35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36" t="s">
        <v>64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35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36" t="s">
        <v>64</v>
      </c>
      <c r="E16" s="27">
        <f t="shared" si="2"/>
        <v>40416</v>
      </c>
      <c r="G16" s="37" t="s">
        <v>66</v>
      </c>
      <c r="H16" s="37" t="s">
        <v>66</v>
      </c>
      <c r="I16" s="37" t="s">
        <v>66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35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36" t="s">
        <v>64</v>
      </c>
      <c r="E17" s="27">
        <f t="shared" si="2"/>
        <v>40423</v>
      </c>
      <c r="G17" s="37" t="s">
        <v>66</v>
      </c>
      <c r="H17" s="37" t="s">
        <v>66</v>
      </c>
      <c r="I17" s="37" t="s">
        <v>66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35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36" t="s">
        <v>64</v>
      </c>
      <c r="E18" s="27">
        <f t="shared" si="2"/>
        <v>40430</v>
      </c>
      <c r="G18" s="37" t="s">
        <v>66</v>
      </c>
      <c r="H18" s="37" t="s">
        <v>66</v>
      </c>
      <c r="I18" s="37" t="s">
        <v>66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35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36" t="s">
        <v>64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36" t="s">
        <v>64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36" t="s">
        <v>64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38">
        <v>401</v>
      </c>
      <c r="P21" s="38">
        <v>184</v>
      </c>
      <c r="Q21" s="38">
        <v>174</v>
      </c>
      <c r="S21" s="38">
        <v>958</v>
      </c>
      <c r="T21" s="38">
        <v>338</v>
      </c>
      <c r="U21" s="38">
        <v>283</v>
      </c>
      <c r="W21" s="34">
        <v>206</v>
      </c>
      <c r="X21" s="34">
        <v>101</v>
      </c>
      <c r="Y21" s="34">
        <v>41</v>
      </c>
      <c r="AA21" s="34">
        <v>268</v>
      </c>
      <c r="AB21" s="34">
        <v>168</v>
      </c>
      <c r="AC21" s="34">
        <v>56</v>
      </c>
    </row>
    <row r="22" spans="1:16" ht="12.75">
      <c r="A22" s="5">
        <f t="shared" si="0"/>
        <v>40</v>
      </c>
      <c r="C22" s="27">
        <f>C21+7</f>
        <v>40452</v>
      </c>
      <c r="D22" s="36" t="s">
        <v>64</v>
      </c>
      <c r="E22" s="27">
        <f>E21+7</f>
        <v>40458</v>
      </c>
      <c r="G22" s="38">
        <v>897</v>
      </c>
      <c r="H22" s="38">
        <v>254</v>
      </c>
      <c r="I22" s="38">
        <v>176</v>
      </c>
      <c r="K22" s="39">
        <v>448</v>
      </c>
      <c r="L22" s="39">
        <v>255</v>
      </c>
      <c r="M22" s="39">
        <v>179</v>
      </c>
      <c r="P22" s="29"/>
    </row>
    <row r="23" spans="1:33" ht="12.75">
      <c r="A23" s="5"/>
      <c r="C23" s="27"/>
      <c r="D23" s="36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5"/>
      <c r="C24" s="27"/>
      <c r="D24" s="36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36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36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36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36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36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36"/>
      <c r="E30" s="27"/>
      <c r="K30" s="29"/>
      <c r="L30" s="29"/>
      <c r="M30" s="29"/>
      <c r="P30" s="29"/>
      <c r="AE30" s="29"/>
      <c r="AF30" s="29"/>
      <c r="AG30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76</v>
      </c>
    </row>
    <row r="3" spans="7:29" ht="12.75">
      <c r="G3" s="2" t="s">
        <v>73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36" t="s">
        <v>64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36" t="s">
        <v>64</v>
      </c>
      <c r="E7" s="27">
        <f aca="true" t="shared" si="2" ref="E7:E19">E6+7</f>
        <v>40423</v>
      </c>
      <c r="G7" s="29" t="s">
        <v>68</v>
      </c>
      <c r="K7" s="29" t="s">
        <v>68</v>
      </c>
      <c r="L7" s="29"/>
      <c r="M7" s="29"/>
      <c r="O7" s="29" t="s">
        <v>68</v>
      </c>
      <c r="P7" s="29"/>
      <c r="Q7" s="29"/>
      <c r="S7" s="29" t="s">
        <v>68</v>
      </c>
      <c r="T7" s="29"/>
      <c r="U7" s="29"/>
      <c r="W7" s="29" t="s">
        <v>68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36" t="s">
        <v>64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36" t="s">
        <v>64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36" t="s">
        <v>64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36" t="s">
        <v>64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36" t="s">
        <v>64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36" t="s">
        <v>64</v>
      </c>
      <c r="E13" s="27">
        <f t="shared" si="2"/>
        <v>40465</v>
      </c>
      <c r="G13" s="39">
        <v>6550</v>
      </c>
      <c r="H13" s="29">
        <v>51</v>
      </c>
      <c r="I13" s="29">
        <v>29</v>
      </c>
      <c r="K13" s="39">
        <v>6990</v>
      </c>
      <c r="L13" s="29">
        <v>22</v>
      </c>
      <c r="M13" s="29">
        <v>14</v>
      </c>
      <c r="O13" s="39">
        <v>3818</v>
      </c>
      <c r="P13" s="29">
        <v>100</v>
      </c>
      <c r="Q13" s="29">
        <v>33</v>
      </c>
      <c r="S13" s="39">
        <v>6034</v>
      </c>
      <c r="T13" s="29">
        <v>2</v>
      </c>
      <c r="U13" s="29">
        <v>71</v>
      </c>
      <c r="W13" s="39">
        <v>3766</v>
      </c>
      <c r="X13" s="29">
        <v>10</v>
      </c>
      <c r="Y13" s="29">
        <v>21</v>
      </c>
      <c r="AA13" s="39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36" t="s">
        <v>64</v>
      </c>
      <c r="E14" s="27">
        <f t="shared" si="2"/>
        <v>40472</v>
      </c>
      <c r="G14" s="29" t="s">
        <v>69</v>
      </c>
      <c r="H14" s="37" t="s">
        <v>70</v>
      </c>
      <c r="I14" s="37" t="s">
        <v>70</v>
      </c>
      <c r="K14" s="29" t="s">
        <v>69</v>
      </c>
      <c r="L14" s="37" t="s">
        <v>70</v>
      </c>
      <c r="M14" s="37" t="s">
        <v>70</v>
      </c>
      <c r="O14" s="29" t="s">
        <v>69</v>
      </c>
      <c r="P14" s="37" t="s">
        <v>70</v>
      </c>
      <c r="Q14" s="37" t="s">
        <v>70</v>
      </c>
      <c r="S14" s="29" t="s">
        <v>69</v>
      </c>
      <c r="T14" s="37" t="s">
        <v>70</v>
      </c>
      <c r="U14" s="37" t="s">
        <v>70</v>
      </c>
      <c r="W14" s="29" t="s">
        <v>69</v>
      </c>
      <c r="X14" s="37" t="s">
        <v>70</v>
      </c>
      <c r="Y14" s="37" t="s">
        <v>70</v>
      </c>
      <c r="AA14" s="29" t="s">
        <v>69</v>
      </c>
      <c r="AB14" s="37" t="s">
        <v>70</v>
      </c>
      <c r="AC14" s="37" t="s">
        <v>70</v>
      </c>
    </row>
    <row r="15" spans="1:29" ht="12.75">
      <c r="A15" s="5">
        <f t="shared" si="0"/>
        <v>43</v>
      </c>
      <c r="C15" s="27">
        <f t="shared" si="1"/>
        <v>40473</v>
      </c>
      <c r="D15" s="36" t="s">
        <v>64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21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36" t="s">
        <v>64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21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36" t="s">
        <v>64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21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36" t="s">
        <v>64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26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36" t="s">
        <v>64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40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36" t="s">
        <v>64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110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36" t="s">
        <v>64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218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36" t="s">
        <v>64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332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36" t="s">
        <v>64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39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470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36" t="s">
        <v>64</v>
      </c>
      <c r="E24" s="27">
        <v>40543</v>
      </c>
      <c r="G24" s="39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557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64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39">
        <v>5178</v>
      </c>
      <c r="Y25" s="29">
        <v>607</v>
      </c>
      <c r="AA25" s="39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64</v>
      </c>
      <c r="E26" s="27">
        <f>+E25+7</f>
        <v>40192</v>
      </c>
      <c r="H26" s="29">
        <v>10982</v>
      </c>
      <c r="I26" s="29">
        <v>2991</v>
      </c>
      <c r="K26" s="39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39">
        <v>5249</v>
      </c>
      <c r="X26" s="29"/>
      <c r="Y26" s="29">
        <v>665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64</v>
      </c>
      <c r="E27" s="27">
        <f aca="true" t="shared" si="4" ref="E27:E36">+E26+7</f>
        <v>40199</v>
      </c>
      <c r="H27" s="29">
        <v>10982</v>
      </c>
      <c r="I27" s="29">
        <v>3468</v>
      </c>
      <c r="L27" s="39">
        <v>18357</v>
      </c>
      <c r="M27" s="29">
        <v>7074</v>
      </c>
      <c r="O27" s="29"/>
      <c r="P27" s="29">
        <v>10399</v>
      </c>
      <c r="Q27" s="29">
        <v>6304</v>
      </c>
      <c r="S27" s="39">
        <v>18112</v>
      </c>
      <c r="T27" s="29">
        <v>2919</v>
      </c>
      <c r="U27" s="29">
        <v>5711</v>
      </c>
      <c r="W27" s="32"/>
      <c r="X27" s="29"/>
      <c r="Y27" s="29">
        <v>787</v>
      </c>
      <c r="AA27" s="29"/>
      <c r="AB27" s="39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64</v>
      </c>
      <c r="E28" s="27">
        <f t="shared" si="4"/>
        <v>40206</v>
      </c>
      <c r="H28" s="39">
        <v>10983</v>
      </c>
      <c r="I28" s="29">
        <v>4010</v>
      </c>
      <c r="M28" s="29">
        <v>7501</v>
      </c>
      <c r="O28" s="29"/>
      <c r="P28" s="39">
        <v>10400</v>
      </c>
      <c r="Q28" s="29">
        <v>6702</v>
      </c>
      <c r="S28" s="29"/>
      <c r="T28" s="29">
        <v>2923</v>
      </c>
      <c r="U28" s="29">
        <v>7211</v>
      </c>
      <c r="W28" s="32"/>
      <c r="X28" s="29"/>
      <c r="Y28" s="29">
        <v>901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64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39">
        <v>2927</v>
      </c>
      <c r="U29" s="29">
        <v>8116</v>
      </c>
      <c r="W29" s="32"/>
      <c r="X29" s="29"/>
      <c r="Y29" s="29">
        <v>1170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64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2"/>
      <c r="X30" s="29"/>
      <c r="Y30" s="29">
        <v>1440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64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2"/>
      <c r="X31" s="29"/>
      <c r="Y31" s="29">
        <v>1671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64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2"/>
      <c r="X32" s="29"/>
      <c r="Y32" s="29">
        <v>1918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64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2"/>
      <c r="X33" s="29"/>
      <c r="Y33" s="29">
        <v>2083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64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2"/>
      <c r="X34" s="29"/>
      <c r="Y34" s="29">
        <v>2184</v>
      </c>
      <c r="AA34" s="29"/>
      <c r="AB34" s="29"/>
      <c r="AC34" s="39">
        <v>4244</v>
      </c>
    </row>
    <row r="35" spans="1:29" ht="12.75">
      <c r="A35" s="5">
        <v>11</v>
      </c>
      <c r="C35" s="27">
        <f t="shared" si="3"/>
        <v>40249</v>
      </c>
      <c r="D35" s="5" t="s">
        <v>64</v>
      </c>
      <c r="E35" s="27">
        <f t="shared" si="4"/>
        <v>40255</v>
      </c>
      <c r="I35" s="39">
        <v>5731</v>
      </c>
      <c r="M35" s="39">
        <v>8143</v>
      </c>
      <c r="O35" s="29"/>
      <c r="P35" s="29"/>
      <c r="Q35" s="39">
        <v>11547</v>
      </c>
      <c r="S35" s="29"/>
      <c r="T35" s="29"/>
      <c r="U35" s="39">
        <v>11399</v>
      </c>
      <c r="W35" s="32"/>
      <c r="X35" s="29"/>
      <c r="Y35" s="29">
        <v>2327</v>
      </c>
      <c r="AA35" s="29"/>
      <c r="AB35" s="29"/>
      <c r="AC35" s="29"/>
    </row>
    <row r="36" spans="1:25" ht="12.75">
      <c r="A36" s="5">
        <v>12</v>
      </c>
      <c r="C36" s="27">
        <f t="shared" si="3"/>
        <v>40256</v>
      </c>
      <c r="D36" s="5" t="s">
        <v>64</v>
      </c>
      <c r="E36" s="27">
        <f t="shared" si="4"/>
        <v>40262</v>
      </c>
      <c r="O36" s="5"/>
      <c r="P36" s="5"/>
      <c r="Q36" s="5"/>
      <c r="W36" s="29"/>
      <c r="X36" s="29"/>
      <c r="Y36" s="29">
        <v>2459</v>
      </c>
    </row>
    <row r="37" spans="23:25" ht="12.75">
      <c r="W37" s="29"/>
      <c r="X37" s="29"/>
      <c r="Y37" s="39">
        <v>2495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2010-03-12T00:08:14Z</cp:lastPrinted>
  <dcterms:created xsi:type="dcterms:W3CDTF">2004-07-26T22:42:45Z</dcterms:created>
  <dcterms:modified xsi:type="dcterms:W3CDTF">2010-08-30T18:56:54Z</dcterms:modified>
  <cp:category/>
  <cp:version/>
  <cp:contentType/>
  <cp:contentStatus/>
</cp:coreProperties>
</file>