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rris\Desktop\"/>
    </mc:Choice>
  </mc:AlternateContent>
  <bookViews>
    <workbookView xWindow="120" yWindow="108" windowWidth="15192" windowHeight="79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Z29" i="1" l="1"/>
  <c r="Z30" i="1"/>
  <c r="Y30" i="1"/>
  <c r="X30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5" i="1"/>
  <c r="E3" i="2" l="1"/>
  <c r="E2" i="2"/>
  <c r="E1" i="2"/>
  <c r="L9" i="1" l="1"/>
  <c r="W28" i="1" l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O15" i="1" s="1"/>
  <c r="L14" i="1"/>
  <c r="O14" i="1" s="1"/>
  <c r="L13" i="1"/>
  <c r="O13" i="1" s="1"/>
  <c r="L12" i="1"/>
  <c r="O12" i="1" s="1"/>
  <c r="L11" i="1"/>
  <c r="O11" i="1" s="1"/>
  <c r="L10" i="1"/>
  <c r="O10" i="1" s="1"/>
  <c r="L8" i="1"/>
  <c r="O8" i="1" s="1"/>
  <c r="L7" i="1"/>
  <c r="O7" i="1" s="1"/>
  <c r="L6" i="1"/>
  <c r="O6" i="1" s="1"/>
  <c r="W5" i="1"/>
  <c r="S5" i="1"/>
  <c r="L5" i="1"/>
  <c r="O5" i="1" s="1"/>
  <c r="V30" i="1" l="1"/>
  <c r="U30" i="1"/>
  <c r="T30" i="1"/>
  <c r="R30" i="1"/>
  <c r="Q30" i="1"/>
  <c r="P30" i="1"/>
  <c r="N30" i="1"/>
  <c r="M30" i="1"/>
  <c r="K30" i="1"/>
  <c r="J30" i="1"/>
  <c r="I30" i="1"/>
  <c r="S30" i="1" l="1"/>
  <c r="L30" i="1"/>
  <c r="W30" i="1"/>
  <c r="O30" i="1"/>
</calcChain>
</file>

<file path=xl/sharedStrings.xml><?xml version="1.0" encoding="utf-8"?>
<sst xmlns="http://schemas.openxmlformats.org/spreadsheetml/2006/main" count="111" uniqueCount="97">
  <si>
    <t>YTFP Rotary Screw Trap Juvenile Salmonid Catch Summary for TRWC-Y, TRWC-1, and TRWC-2 (preliminary, all data subject to revision)</t>
  </si>
  <si>
    <t>Dates</t>
  </si>
  <si>
    <t>min</t>
  </si>
  <si>
    <t>max</t>
  </si>
  <si>
    <t>YOY</t>
  </si>
  <si>
    <t>No clip</t>
  </si>
  <si>
    <t>Ad-clip</t>
  </si>
  <si>
    <t>Total</t>
  </si>
  <si>
    <t>1+</t>
  </si>
  <si>
    <t>1+/AD</t>
  </si>
  <si>
    <t>Flows (cfs)</t>
  </si>
  <si>
    <t>Trap Days</t>
  </si>
  <si>
    <t>Sampled</t>
  </si>
  <si>
    <t>___________YOY___________</t>
  </si>
  <si>
    <t>3/19-3/25</t>
  </si>
  <si>
    <t>3/26-4/1</t>
  </si>
  <si>
    <t>4/2-4/8</t>
  </si>
  <si>
    <t>4/9-4/15</t>
  </si>
  <si>
    <t>4/16-4/22</t>
  </si>
  <si>
    <t>4/23-4/29</t>
  </si>
  <si>
    <t>4/30-5/6</t>
  </si>
  <si>
    <t>5/7-5/13</t>
  </si>
  <si>
    <t>5/14-5/20</t>
  </si>
  <si>
    <t>5/21-5/27</t>
  </si>
  <si>
    <t>5/28-6/3</t>
  </si>
  <si>
    <t>6/4-6/10</t>
  </si>
  <si>
    <t>6/11-6/17</t>
  </si>
  <si>
    <t>6/18-6/24</t>
  </si>
  <si>
    <t>6/25-7/1</t>
  </si>
  <si>
    <t>7/2-7/8</t>
  </si>
  <si>
    <t>7/9-7/15</t>
  </si>
  <si>
    <t>7/16-7/22</t>
  </si>
  <si>
    <t>7/23-7/29</t>
  </si>
  <si>
    <t>7/30-8/5</t>
  </si>
  <si>
    <t>8/6-8/12</t>
  </si>
  <si>
    <t>8/13-8/19</t>
  </si>
  <si>
    <t>8/20-8/26</t>
  </si>
  <si>
    <t>Mark-recapture</t>
  </si>
  <si>
    <t># release</t>
  </si>
  <si>
    <t># recap</t>
  </si>
  <si>
    <t>% recap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</si>
  <si>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</si>
  <si>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</si>
  <si>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</si>
  <si>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avg</t>
  </si>
  <si>
    <t>12/2015</t>
  </si>
  <si>
    <t>13/2015</t>
  </si>
  <si>
    <t>14/2015</t>
  </si>
  <si>
    <t>15/2015</t>
  </si>
  <si>
    <t>16/2015</t>
  </si>
  <si>
    <t>17/2015</t>
  </si>
  <si>
    <t>18/2015</t>
  </si>
  <si>
    <t>19/2015</t>
  </si>
  <si>
    <t>20/2015</t>
  </si>
  <si>
    <t>21/2015</t>
  </si>
  <si>
    <t>22/2015</t>
  </si>
  <si>
    <t>23/2015</t>
  </si>
  <si>
    <t>24/2015</t>
  </si>
  <si>
    <t>25/2015</t>
  </si>
  <si>
    <t>26/2015</t>
  </si>
  <si>
    <t>27/2015</t>
  </si>
  <si>
    <t>28/2015</t>
  </si>
  <si>
    <t>29/2015</t>
  </si>
  <si>
    <t>30/2015</t>
  </si>
  <si>
    <t>31/2015</t>
  </si>
  <si>
    <t>32/2015</t>
  </si>
  <si>
    <t>33/2015</t>
  </si>
  <si>
    <t>34/2015</t>
  </si>
  <si>
    <t>11/2015</t>
  </si>
  <si>
    <t>3/12-3/18</t>
  </si>
  <si>
    <t>DLA</t>
  </si>
  <si>
    <t>DLP</t>
  </si>
  <si>
    <t>VLAN</t>
  </si>
  <si>
    <t>VLPN</t>
  </si>
  <si>
    <t>TLAN</t>
  </si>
  <si>
    <t>TLPN</t>
  </si>
  <si>
    <t>ULAN</t>
  </si>
  <si>
    <t>ULPN</t>
  </si>
  <si>
    <t>YLAN</t>
  </si>
  <si>
    <t>YLPN</t>
  </si>
  <si>
    <t>ARAN</t>
  </si>
  <si>
    <t>ARAS</t>
  </si>
  <si>
    <t>WLAN</t>
  </si>
  <si>
    <t>WLPN</t>
  </si>
  <si>
    <t>VLAS</t>
  </si>
  <si>
    <t>VLPS</t>
  </si>
  <si>
    <t>TLAS</t>
  </si>
  <si>
    <t>TLPS</t>
  </si>
  <si>
    <t>WOY/year</t>
  </si>
  <si>
    <t>ULPS</t>
  </si>
  <si>
    <t>ULAS</t>
  </si>
  <si>
    <t>Temp (C)</t>
  </si>
  <si>
    <t>YLAS</t>
  </si>
  <si>
    <t>YLPS</t>
  </si>
  <si>
    <t>Mark 1</t>
  </si>
  <si>
    <t>Mark 2</t>
  </si>
  <si>
    <t>RMAX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</si>
</sst>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505050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3" fontId="3" fillId="0" borderId="0" xfId="0" applyNumberFormat="1" applyFont="1"/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/>
    <xf numFmtId="16" fontId="0" fillId="3" borderId="0" xfId="0" applyNumberFormat="1" applyFont="1" applyFill="1" applyAlignment="1">
      <alignment horizontal="center"/>
    </xf>
    <xf numFmtId="16" fontId="0" fillId="3" borderId="0" xfId="0" applyNumberFormat="1" applyFill="1" applyAlignment="1">
      <alignment horizontal="center"/>
    </xf>
    <xf numFmtId="49" fontId="0" fillId="3" borderId="0" xfId="0" quotePrefix="1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7" borderId="0" xfId="0" applyFill="1"/>
    <xf numFmtId="22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right" vertical="center"/>
    </xf>
    <xf numFmtId="0" fontId="5" fillId="7" borderId="0" xfId="1" applyFill="1" applyAlignment="1" applyProtection="1">
      <alignment vertical="center" wrapText="1"/>
    </xf>
    <xf numFmtId="1" fontId="0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dec.water.ca.gov/misc/flaglist.html" TargetMode="External"/><Relationship Id="rId117" Type="http://schemas.openxmlformats.org/officeDocument/2006/relationships/hyperlink" Target="http://cdec.water.ca.gov/misc/flaglist.html" TargetMode="External"/><Relationship Id="rId21" Type="http://schemas.openxmlformats.org/officeDocument/2006/relationships/hyperlink" Target="http://cdec.water.ca.gov/misc/flaglist.html" TargetMode="External"/><Relationship Id="rId42" Type="http://schemas.openxmlformats.org/officeDocument/2006/relationships/hyperlink" Target="http://cdec.water.ca.gov/misc/flaglist.html" TargetMode="External"/><Relationship Id="rId47" Type="http://schemas.openxmlformats.org/officeDocument/2006/relationships/hyperlink" Target="http://cdec.water.ca.gov/misc/flaglist.html" TargetMode="External"/><Relationship Id="rId63" Type="http://schemas.openxmlformats.org/officeDocument/2006/relationships/hyperlink" Target="http://cdec.water.ca.gov/misc/flaglist.html" TargetMode="External"/><Relationship Id="rId68" Type="http://schemas.openxmlformats.org/officeDocument/2006/relationships/hyperlink" Target="http://cdec.water.ca.gov/misc/flaglist.html" TargetMode="External"/><Relationship Id="rId84" Type="http://schemas.openxmlformats.org/officeDocument/2006/relationships/hyperlink" Target="http://cdec.water.ca.gov/misc/flaglist.html" TargetMode="External"/><Relationship Id="rId89" Type="http://schemas.openxmlformats.org/officeDocument/2006/relationships/hyperlink" Target="http://cdec.water.ca.gov/misc/flaglist.html" TargetMode="External"/><Relationship Id="rId112" Type="http://schemas.openxmlformats.org/officeDocument/2006/relationships/hyperlink" Target="http://cdec.water.ca.gov/misc/flaglist.html" TargetMode="External"/><Relationship Id="rId133" Type="http://schemas.openxmlformats.org/officeDocument/2006/relationships/hyperlink" Target="http://cdec.water.ca.gov/misc/flaglist.html" TargetMode="External"/><Relationship Id="rId138" Type="http://schemas.openxmlformats.org/officeDocument/2006/relationships/hyperlink" Target="http://cdec.water.ca.gov/misc/flaglist.html" TargetMode="External"/><Relationship Id="rId154" Type="http://schemas.openxmlformats.org/officeDocument/2006/relationships/hyperlink" Target="http://cdec.water.ca.gov/misc/flaglist.html" TargetMode="External"/><Relationship Id="rId159" Type="http://schemas.openxmlformats.org/officeDocument/2006/relationships/hyperlink" Target="http://cdec.water.ca.gov/misc/flaglist.html" TargetMode="External"/><Relationship Id="rId16" Type="http://schemas.openxmlformats.org/officeDocument/2006/relationships/hyperlink" Target="http://cdec.water.ca.gov/misc/flaglist.html" TargetMode="External"/><Relationship Id="rId107" Type="http://schemas.openxmlformats.org/officeDocument/2006/relationships/hyperlink" Target="http://cdec.water.ca.gov/misc/flaglist.html" TargetMode="External"/><Relationship Id="rId11" Type="http://schemas.openxmlformats.org/officeDocument/2006/relationships/hyperlink" Target="http://cdec.water.ca.gov/misc/flaglist.html" TargetMode="External"/><Relationship Id="rId32" Type="http://schemas.openxmlformats.org/officeDocument/2006/relationships/hyperlink" Target="http://cdec.water.ca.gov/misc/flaglist.html" TargetMode="External"/><Relationship Id="rId37" Type="http://schemas.openxmlformats.org/officeDocument/2006/relationships/hyperlink" Target="http://cdec.water.ca.gov/misc/flaglist.html" TargetMode="External"/><Relationship Id="rId53" Type="http://schemas.openxmlformats.org/officeDocument/2006/relationships/hyperlink" Target="http://cdec.water.ca.gov/misc/flaglist.html" TargetMode="External"/><Relationship Id="rId58" Type="http://schemas.openxmlformats.org/officeDocument/2006/relationships/hyperlink" Target="http://cdec.water.ca.gov/misc/flaglist.html" TargetMode="External"/><Relationship Id="rId74" Type="http://schemas.openxmlformats.org/officeDocument/2006/relationships/hyperlink" Target="http://cdec.water.ca.gov/misc/flaglist.html" TargetMode="External"/><Relationship Id="rId79" Type="http://schemas.openxmlformats.org/officeDocument/2006/relationships/hyperlink" Target="http://cdec.water.ca.gov/misc/flaglist.html" TargetMode="External"/><Relationship Id="rId102" Type="http://schemas.openxmlformats.org/officeDocument/2006/relationships/hyperlink" Target="http://cdec.water.ca.gov/misc/flaglist.html" TargetMode="External"/><Relationship Id="rId123" Type="http://schemas.openxmlformats.org/officeDocument/2006/relationships/hyperlink" Target="http://cdec.water.ca.gov/misc/flaglist.html" TargetMode="External"/><Relationship Id="rId128" Type="http://schemas.openxmlformats.org/officeDocument/2006/relationships/hyperlink" Target="http://cdec.water.ca.gov/misc/flaglist.html" TargetMode="External"/><Relationship Id="rId144" Type="http://schemas.openxmlformats.org/officeDocument/2006/relationships/hyperlink" Target="http://cdec.water.ca.gov/misc/flaglist.html" TargetMode="External"/><Relationship Id="rId149" Type="http://schemas.openxmlformats.org/officeDocument/2006/relationships/hyperlink" Target="http://cdec.water.ca.gov/misc/flaglist.html" TargetMode="External"/><Relationship Id="rId5" Type="http://schemas.openxmlformats.org/officeDocument/2006/relationships/hyperlink" Target="http://cdec.water.ca.gov/misc/flaglist.html" TargetMode="External"/><Relationship Id="rId90" Type="http://schemas.openxmlformats.org/officeDocument/2006/relationships/hyperlink" Target="http://cdec.water.ca.gov/misc/flaglist.html" TargetMode="External"/><Relationship Id="rId95" Type="http://schemas.openxmlformats.org/officeDocument/2006/relationships/hyperlink" Target="http://cdec.water.ca.gov/misc/flaglist.html" TargetMode="External"/><Relationship Id="rId160" Type="http://schemas.openxmlformats.org/officeDocument/2006/relationships/hyperlink" Target="http://cdec.water.ca.gov/misc/flaglist.html" TargetMode="External"/><Relationship Id="rId165" Type="http://schemas.openxmlformats.org/officeDocument/2006/relationships/hyperlink" Target="http://cdec.water.ca.gov/misc/flaglist.html" TargetMode="External"/><Relationship Id="rId22" Type="http://schemas.openxmlformats.org/officeDocument/2006/relationships/hyperlink" Target="http://cdec.water.ca.gov/misc/flaglist.html" TargetMode="External"/><Relationship Id="rId27" Type="http://schemas.openxmlformats.org/officeDocument/2006/relationships/hyperlink" Target="http://cdec.water.ca.gov/misc/flaglist.html" TargetMode="External"/><Relationship Id="rId43" Type="http://schemas.openxmlformats.org/officeDocument/2006/relationships/hyperlink" Target="http://cdec.water.ca.gov/misc/flaglist.html" TargetMode="External"/><Relationship Id="rId48" Type="http://schemas.openxmlformats.org/officeDocument/2006/relationships/hyperlink" Target="http://cdec.water.ca.gov/misc/flaglist.html" TargetMode="External"/><Relationship Id="rId64" Type="http://schemas.openxmlformats.org/officeDocument/2006/relationships/hyperlink" Target="http://cdec.water.ca.gov/misc/flaglist.html" TargetMode="External"/><Relationship Id="rId69" Type="http://schemas.openxmlformats.org/officeDocument/2006/relationships/hyperlink" Target="http://cdec.water.ca.gov/misc/flaglist.html" TargetMode="External"/><Relationship Id="rId113" Type="http://schemas.openxmlformats.org/officeDocument/2006/relationships/hyperlink" Target="http://cdec.water.ca.gov/misc/flaglist.html" TargetMode="External"/><Relationship Id="rId118" Type="http://schemas.openxmlformats.org/officeDocument/2006/relationships/hyperlink" Target="http://cdec.water.ca.gov/misc/flaglist.html" TargetMode="External"/><Relationship Id="rId134" Type="http://schemas.openxmlformats.org/officeDocument/2006/relationships/hyperlink" Target="http://cdec.water.ca.gov/misc/flaglist.html" TargetMode="External"/><Relationship Id="rId139" Type="http://schemas.openxmlformats.org/officeDocument/2006/relationships/hyperlink" Target="http://cdec.water.ca.gov/misc/flaglist.html" TargetMode="External"/><Relationship Id="rId80" Type="http://schemas.openxmlformats.org/officeDocument/2006/relationships/hyperlink" Target="http://cdec.water.ca.gov/misc/flaglist.html" TargetMode="External"/><Relationship Id="rId85" Type="http://schemas.openxmlformats.org/officeDocument/2006/relationships/hyperlink" Target="http://cdec.water.ca.gov/misc/flaglist.html" TargetMode="External"/><Relationship Id="rId150" Type="http://schemas.openxmlformats.org/officeDocument/2006/relationships/hyperlink" Target="http://cdec.water.ca.gov/misc/flaglist.html" TargetMode="External"/><Relationship Id="rId155" Type="http://schemas.openxmlformats.org/officeDocument/2006/relationships/hyperlink" Target="http://cdec.water.ca.gov/misc/flaglist.html" TargetMode="External"/><Relationship Id="rId12" Type="http://schemas.openxmlformats.org/officeDocument/2006/relationships/hyperlink" Target="http://cdec.water.ca.gov/misc/flaglist.html" TargetMode="External"/><Relationship Id="rId17" Type="http://schemas.openxmlformats.org/officeDocument/2006/relationships/hyperlink" Target="http://cdec.water.ca.gov/misc/flaglist.html" TargetMode="External"/><Relationship Id="rId33" Type="http://schemas.openxmlformats.org/officeDocument/2006/relationships/hyperlink" Target="http://cdec.water.ca.gov/misc/flaglist.html" TargetMode="External"/><Relationship Id="rId38" Type="http://schemas.openxmlformats.org/officeDocument/2006/relationships/hyperlink" Target="http://cdec.water.ca.gov/misc/flaglist.html" TargetMode="External"/><Relationship Id="rId59" Type="http://schemas.openxmlformats.org/officeDocument/2006/relationships/hyperlink" Target="http://cdec.water.ca.gov/misc/flaglist.html" TargetMode="External"/><Relationship Id="rId103" Type="http://schemas.openxmlformats.org/officeDocument/2006/relationships/hyperlink" Target="http://cdec.water.ca.gov/misc/flaglist.html" TargetMode="External"/><Relationship Id="rId108" Type="http://schemas.openxmlformats.org/officeDocument/2006/relationships/hyperlink" Target="http://cdec.water.ca.gov/misc/flaglist.html" TargetMode="External"/><Relationship Id="rId124" Type="http://schemas.openxmlformats.org/officeDocument/2006/relationships/hyperlink" Target="http://cdec.water.ca.gov/misc/flaglist.html" TargetMode="External"/><Relationship Id="rId129" Type="http://schemas.openxmlformats.org/officeDocument/2006/relationships/hyperlink" Target="http://cdec.water.ca.gov/misc/flaglist.html" TargetMode="External"/><Relationship Id="rId54" Type="http://schemas.openxmlformats.org/officeDocument/2006/relationships/hyperlink" Target="http://cdec.water.ca.gov/misc/flaglist.html" TargetMode="External"/><Relationship Id="rId70" Type="http://schemas.openxmlformats.org/officeDocument/2006/relationships/hyperlink" Target="http://cdec.water.ca.gov/misc/flaglist.html" TargetMode="External"/><Relationship Id="rId75" Type="http://schemas.openxmlformats.org/officeDocument/2006/relationships/hyperlink" Target="http://cdec.water.ca.gov/misc/flaglist.html" TargetMode="External"/><Relationship Id="rId91" Type="http://schemas.openxmlformats.org/officeDocument/2006/relationships/hyperlink" Target="http://cdec.water.ca.gov/misc/flaglist.html" TargetMode="External"/><Relationship Id="rId96" Type="http://schemas.openxmlformats.org/officeDocument/2006/relationships/hyperlink" Target="http://cdec.water.ca.gov/misc/flaglist.html" TargetMode="External"/><Relationship Id="rId140" Type="http://schemas.openxmlformats.org/officeDocument/2006/relationships/hyperlink" Target="http://cdec.water.ca.gov/misc/flaglist.html" TargetMode="External"/><Relationship Id="rId145" Type="http://schemas.openxmlformats.org/officeDocument/2006/relationships/hyperlink" Target="http://cdec.water.ca.gov/misc/flaglist.html" TargetMode="External"/><Relationship Id="rId161" Type="http://schemas.openxmlformats.org/officeDocument/2006/relationships/hyperlink" Target="http://cdec.water.ca.gov/misc/flaglist.html" TargetMode="External"/><Relationship Id="rId166" Type="http://schemas.openxmlformats.org/officeDocument/2006/relationships/hyperlink" Target="http://cdec.water.ca.gov/misc/flaglist.html" TargetMode="External"/><Relationship Id="rId1" Type="http://schemas.openxmlformats.org/officeDocument/2006/relationships/hyperlink" Target="http://cdec.water.ca.gov/misc/flaglist.html" TargetMode="External"/><Relationship Id="rId6" Type="http://schemas.openxmlformats.org/officeDocument/2006/relationships/hyperlink" Target="http://cdec.water.ca.gov/misc/flaglist.html" TargetMode="External"/><Relationship Id="rId15" Type="http://schemas.openxmlformats.org/officeDocument/2006/relationships/hyperlink" Target="http://cdec.water.ca.gov/misc/flaglist.html" TargetMode="External"/><Relationship Id="rId23" Type="http://schemas.openxmlformats.org/officeDocument/2006/relationships/hyperlink" Target="http://cdec.water.ca.gov/misc/flaglist.html" TargetMode="External"/><Relationship Id="rId28" Type="http://schemas.openxmlformats.org/officeDocument/2006/relationships/hyperlink" Target="http://cdec.water.ca.gov/misc/flaglist.html" TargetMode="External"/><Relationship Id="rId36" Type="http://schemas.openxmlformats.org/officeDocument/2006/relationships/hyperlink" Target="http://cdec.water.ca.gov/misc/flaglist.html" TargetMode="External"/><Relationship Id="rId49" Type="http://schemas.openxmlformats.org/officeDocument/2006/relationships/hyperlink" Target="http://cdec.water.ca.gov/misc/flaglist.html" TargetMode="External"/><Relationship Id="rId57" Type="http://schemas.openxmlformats.org/officeDocument/2006/relationships/hyperlink" Target="http://cdec.water.ca.gov/misc/flaglist.html" TargetMode="External"/><Relationship Id="rId106" Type="http://schemas.openxmlformats.org/officeDocument/2006/relationships/hyperlink" Target="http://cdec.water.ca.gov/misc/flaglist.html" TargetMode="External"/><Relationship Id="rId114" Type="http://schemas.openxmlformats.org/officeDocument/2006/relationships/hyperlink" Target="http://cdec.water.ca.gov/misc/flaglist.html" TargetMode="External"/><Relationship Id="rId119" Type="http://schemas.openxmlformats.org/officeDocument/2006/relationships/hyperlink" Target="http://cdec.water.ca.gov/misc/flaglist.html" TargetMode="External"/><Relationship Id="rId127" Type="http://schemas.openxmlformats.org/officeDocument/2006/relationships/hyperlink" Target="http://cdec.water.ca.gov/misc/flaglist.html" TargetMode="External"/><Relationship Id="rId10" Type="http://schemas.openxmlformats.org/officeDocument/2006/relationships/hyperlink" Target="http://cdec.water.ca.gov/misc/flaglist.html" TargetMode="External"/><Relationship Id="rId31" Type="http://schemas.openxmlformats.org/officeDocument/2006/relationships/hyperlink" Target="http://cdec.water.ca.gov/misc/flaglist.html" TargetMode="External"/><Relationship Id="rId44" Type="http://schemas.openxmlformats.org/officeDocument/2006/relationships/hyperlink" Target="http://cdec.water.ca.gov/misc/flaglist.html" TargetMode="External"/><Relationship Id="rId52" Type="http://schemas.openxmlformats.org/officeDocument/2006/relationships/hyperlink" Target="http://cdec.water.ca.gov/misc/flaglist.html" TargetMode="External"/><Relationship Id="rId60" Type="http://schemas.openxmlformats.org/officeDocument/2006/relationships/hyperlink" Target="http://cdec.water.ca.gov/misc/flaglist.html" TargetMode="External"/><Relationship Id="rId65" Type="http://schemas.openxmlformats.org/officeDocument/2006/relationships/hyperlink" Target="http://cdec.water.ca.gov/misc/flaglist.html" TargetMode="External"/><Relationship Id="rId73" Type="http://schemas.openxmlformats.org/officeDocument/2006/relationships/hyperlink" Target="http://cdec.water.ca.gov/misc/flaglist.html" TargetMode="External"/><Relationship Id="rId78" Type="http://schemas.openxmlformats.org/officeDocument/2006/relationships/hyperlink" Target="http://cdec.water.ca.gov/misc/flaglist.html" TargetMode="External"/><Relationship Id="rId81" Type="http://schemas.openxmlformats.org/officeDocument/2006/relationships/hyperlink" Target="http://cdec.water.ca.gov/misc/flaglist.html" TargetMode="External"/><Relationship Id="rId86" Type="http://schemas.openxmlformats.org/officeDocument/2006/relationships/hyperlink" Target="http://cdec.water.ca.gov/misc/flaglist.html" TargetMode="External"/><Relationship Id="rId94" Type="http://schemas.openxmlformats.org/officeDocument/2006/relationships/hyperlink" Target="http://cdec.water.ca.gov/misc/flaglist.html" TargetMode="External"/><Relationship Id="rId99" Type="http://schemas.openxmlformats.org/officeDocument/2006/relationships/hyperlink" Target="http://cdec.water.ca.gov/misc/flaglist.html" TargetMode="External"/><Relationship Id="rId101" Type="http://schemas.openxmlformats.org/officeDocument/2006/relationships/hyperlink" Target="http://cdec.water.ca.gov/misc/flaglist.html" TargetMode="External"/><Relationship Id="rId122" Type="http://schemas.openxmlformats.org/officeDocument/2006/relationships/hyperlink" Target="http://cdec.water.ca.gov/misc/flaglist.html" TargetMode="External"/><Relationship Id="rId130" Type="http://schemas.openxmlformats.org/officeDocument/2006/relationships/hyperlink" Target="http://cdec.water.ca.gov/misc/flaglist.html" TargetMode="External"/><Relationship Id="rId135" Type="http://schemas.openxmlformats.org/officeDocument/2006/relationships/hyperlink" Target="http://cdec.water.ca.gov/misc/flaglist.html" TargetMode="External"/><Relationship Id="rId143" Type="http://schemas.openxmlformats.org/officeDocument/2006/relationships/hyperlink" Target="http://cdec.water.ca.gov/misc/flaglist.html" TargetMode="External"/><Relationship Id="rId148" Type="http://schemas.openxmlformats.org/officeDocument/2006/relationships/hyperlink" Target="http://cdec.water.ca.gov/misc/flaglist.html" TargetMode="External"/><Relationship Id="rId151" Type="http://schemas.openxmlformats.org/officeDocument/2006/relationships/hyperlink" Target="http://cdec.water.ca.gov/misc/flaglist.html" TargetMode="External"/><Relationship Id="rId156" Type="http://schemas.openxmlformats.org/officeDocument/2006/relationships/hyperlink" Target="http://cdec.water.ca.gov/misc/flaglist.html" TargetMode="External"/><Relationship Id="rId164" Type="http://schemas.openxmlformats.org/officeDocument/2006/relationships/hyperlink" Target="http://cdec.water.ca.gov/misc/flaglist.html" TargetMode="External"/><Relationship Id="rId4" Type="http://schemas.openxmlformats.org/officeDocument/2006/relationships/hyperlink" Target="http://cdec.water.ca.gov/misc/flaglist.html" TargetMode="External"/><Relationship Id="rId9" Type="http://schemas.openxmlformats.org/officeDocument/2006/relationships/hyperlink" Target="http://cdec.water.ca.gov/misc/flaglist.html" TargetMode="External"/><Relationship Id="rId13" Type="http://schemas.openxmlformats.org/officeDocument/2006/relationships/hyperlink" Target="http://cdec.water.ca.gov/misc/flaglist.html" TargetMode="External"/><Relationship Id="rId18" Type="http://schemas.openxmlformats.org/officeDocument/2006/relationships/hyperlink" Target="http://cdec.water.ca.gov/misc/flaglist.html" TargetMode="External"/><Relationship Id="rId39" Type="http://schemas.openxmlformats.org/officeDocument/2006/relationships/hyperlink" Target="http://cdec.water.ca.gov/misc/flaglist.html" TargetMode="External"/><Relationship Id="rId109" Type="http://schemas.openxmlformats.org/officeDocument/2006/relationships/hyperlink" Target="http://cdec.water.ca.gov/misc/flaglist.html" TargetMode="External"/><Relationship Id="rId34" Type="http://schemas.openxmlformats.org/officeDocument/2006/relationships/hyperlink" Target="http://cdec.water.ca.gov/misc/flaglist.html" TargetMode="External"/><Relationship Id="rId50" Type="http://schemas.openxmlformats.org/officeDocument/2006/relationships/hyperlink" Target="http://cdec.water.ca.gov/misc/flaglist.html" TargetMode="External"/><Relationship Id="rId55" Type="http://schemas.openxmlformats.org/officeDocument/2006/relationships/hyperlink" Target="http://cdec.water.ca.gov/misc/flaglist.html" TargetMode="External"/><Relationship Id="rId76" Type="http://schemas.openxmlformats.org/officeDocument/2006/relationships/hyperlink" Target="http://cdec.water.ca.gov/misc/flaglist.html" TargetMode="External"/><Relationship Id="rId97" Type="http://schemas.openxmlformats.org/officeDocument/2006/relationships/hyperlink" Target="http://cdec.water.ca.gov/misc/flaglist.html" TargetMode="External"/><Relationship Id="rId104" Type="http://schemas.openxmlformats.org/officeDocument/2006/relationships/hyperlink" Target="http://cdec.water.ca.gov/misc/flaglist.html" TargetMode="External"/><Relationship Id="rId120" Type="http://schemas.openxmlformats.org/officeDocument/2006/relationships/hyperlink" Target="http://cdec.water.ca.gov/misc/flaglist.html" TargetMode="External"/><Relationship Id="rId125" Type="http://schemas.openxmlformats.org/officeDocument/2006/relationships/hyperlink" Target="http://cdec.water.ca.gov/misc/flaglist.html" TargetMode="External"/><Relationship Id="rId141" Type="http://schemas.openxmlformats.org/officeDocument/2006/relationships/hyperlink" Target="http://cdec.water.ca.gov/misc/flaglist.html" TargetMode="External"/><Relationship Id="rId146" Type="http://schemas.openxmlformats.org/officeDocument/2006/relationships/hyperlink" Target="http://cdec.water.ca.gov/misc/flaglist.html" TargetMode="External"/><Relationship Id="rId167" Type="http://schemas.openxmlformats.org/officeDocument/2006/relationships/hyperlink" Target="http://cdec.water.ca.gov/misc/flaglist.html" TargetMode="External"/><Relationship Id="rId7" Type="http://schemas.openxmlformats.org/officeDocument/2006/relationships/hyperlink" Target="http://cdec.water.ca.gov/misc/flaglist.html" TargetMode="External"/><Relationship Id="rId71" Type="http://schemas.openxmlformats.org/officeDocument/2006/relationships/hyperlink" Target="http://cdec.water.ca.gov/misc/flaglist.html" TargetMode="External"/><Relationship Id="rId92" Type="http://schemas.openxmlformats.org/officeDocument/2006/relationships/hyperlink" Target="http://cdec.water.ca.gov/misc/flaglist.html" TargetMode="External"/><Relationship Id="rId162" Type="http://schemas.openxmlformats.org/officeDocument/2006/relationships/hyperlink" Target="http://cdec.water.ca.gov/misc/flaglist.html" TargetMode="External"/><Relationship Id="rId2" Type="http://schemas.openxmlformats.org/officeDocument/2006/relationships/hyperlink" Target="http://cdec.water.ca.gov/misc/flaglist.html" TargetMode="External"/><Relationship Id="rId29" Type="http://schemas.openxmlformats.org/officeDocument/2006/relationships/hyperlink" Target="http://cdec.water.ca.gov/misc/flaglist.html" TargetMode="External"/><Relationship Id="rId24" Type="http://schemas.openxmlformats.org/officeDocument/2006/relationships/hyperlink" Target="http://cdec.water.ca.gov/misc/flaglist.html" TargetMode="External"/><Relationship Id="rId40" Type="http://schemas.openxmlformats.org/officeDocument/2006/relationships/hyperlink" Target="http://cdec.water.ca.gov/misc/flaglist.html" TargetMode="External"/><Relationship Id="rId45" Type="http://schemas.openxmlformats.org/officeDocument/2006/relationships/hyperlink" Target="http://cdec.water.ca.gov/misc/flaglist.html" TargetMode="External"/><Relationship Id="rId66" Type="http://schemas.openxmlformats.org/officeDocument/2006/relationships/hyperlink" Target="http://cdec.water.ca.gov/misc/flaglist.html" TargetMode="External"/><Relationship Id="rId87" Type="http://schemas.openxmlformats.org/officeDocument/2006/relationships/hyperlink" Target="http://cdec.water.ca.gov/misc/flaglist.html" TargetMode="External"/><Relationship Id="rId110" Type="http://schemas.openxmlformats.org/officeDocument/2006/relationships/hyperlink" Target="http://cdec.water.ca.gov/misc/flaglist.html" TargetMode="External"/><Relationship Id="rId115" Type="http://schemas.openxmlformats.org/officeDocument/2006/relationships/hyperlink" Target="http://cdec.water.ca.gov/misc/flaglist.html" TargetMode="External"/><Relationship Id="rId131" Type="http://schemas.openxmlformats.org/officeDocument/2006/relationships/hyperlink" Target="http://cdec.water.ca.gov/misc/flaglist.html" TargetMode="External"/><Relationship Id="rId136" Type="http://schemas.openxmlformats.org/officeDocument/2006/relationships/hyperlink" Target="http://cdec.water.ca.gov/misc/flaglist.html" TargetMode="External"/><Relationship Id="rId157" Type="http://schemas.openxmlformats.org/officeDocument/2006/relationships/hyperlink" Target="http://cdec.water.ca.gov/misc/flaglist.html" TargetMode="External"/><Relationship Id="rId61" Type="http://schemas.openxmlformats.org/officeDocument/2006/relationships/hyperlink" Target="http://cdec.water.ca.gov/misc/flaglist.html" TargetMode="External"/><Relationship Id="rId82" Type="http://schemas.openxmlformats.org/officeDocument/2006/relationships/hyperlink" Target="http://cdec.water.ca.gov/misc/flaglist.html" TargetMode="External"/><Relationship Id="rId152" Type="http://schemas.openxmlformats.org/officeDocument/2006/relationships/hyperlink" Target="http://cdec.water.ca.gov/misc/flaglist.html" TargetMode="External"/><Relationship Id="rId19" Type="http://schemas.openxmlformats.org/officeDocument/2006/relationships/hyperlink" Target="http://cdec.water.ca.gov/misc/flaglist.html" TargetMode="External"/><Relationship Id="rId14" Type="http://schemas.openxmlformats.org/officeDocument/2006/relationships/hyperlink" Target="http://cdec.water.ca.gov/misc/flaglist.html" TargetMode="External"/><Relationship Id="rId30" Type="http://schemas.openxmlformats.org/officeDocument/2006/relationships/hyperlink" Target="http://cdec.water.ca.gov/misc/flaglist.html" TargetMode="External"/><Relationship Id="rId35" Type="http://schemas.openxmlformats.org/officeDocument/2006/relationships/hyperlink" Target="http://cdec.water.ca.gov/misc/flaglist.html" TargetMode="External"/><Relationship Id="rId56" Type="http://schemas.openxmlformats.org/officeDocument/2006/relationships/hyperlink" Target="http://cdec.water.ca.gov/misc/flaglist.html" TargetMode="External"/><Relationship Id="rId77" Type="http://schemas.openxmlformats.org/officeDocument/2006/relationships/hyperlink" Target="http://cdec.water.ca.gov/misc/flaglist.html" TargetMode="External"/><Relationship Id="rId100" Type="http://schemas.openxmlformats.org/officeDocument/2006/relationships/hyperlink" Target="http://cdec.water.ca.gov/misc/flaglist.html" TargetMode="External"/><Relationship Id="rId105" Type="http://schemas.openxmlformats.org/officeDocument/2006/relationships/hyperlink" Target="http://cdec.water.ca.gov/misc/flaglist.html" TargetMode="External"/><Relationship Id="rId126" Type="http://schemas.openxmlformats.org/officeDocument/2006/relationships/hyperlink" Target="http://cdec.water.ca.gov/misc/flaglist.html" TargetMode="External"/><Relationship Id="rId147" Type="http://schemas.openxmlformats.org/officeDocument/2006/relationships/hyperlink" Target="http://cdec.water.ca.gov/misc/flaglist.html" TargetMode="External"/><Relationship Id="rId168" Type="http://schemas.openxmlformats.org/officeDocument/2006/relationships/printerSettings" Target="../printerSettings/printerSettings2.bin"/><Relationship Id="rId8" Type="http://schemas.openxmlformats.org/officeDocument/2006/relationships/hyperlink" Target="http://cdec.water.ca.gov/misc/flaglist.html" TargetMode="External"/><Relationship Id="rId51" Type="http://schemas.openxmlformats.org/officeDocument/2006/relationships/hyperlink" Target="http://cdec.water.ca.gov/misc/flaglist.html" TargetMode="External"/><Relationship Id="rId72" Type="http://schemas.openxmlformats.org/officeDocument/2006/relationships/hyperlink" Target="http://cdec.water.ca.gov/misc/flaglist.html" TargetMode="External"/><Relationship Id="rId93" Type="http://schemas.openxmlformats.org/officeDocument/2006/relationships/hyperlink" Target="http://cdec.water.ca.gov/misc/flaglist.html" TargetMode="External"/><Relationship Id="rId98" Type="http://schemas.openxmlformats.org/officeDocument/2006/relationships/hyperlink" Target="http://cdec.water.ca.gov/misc/flaglist.html" TargetMode="External"/><Relationship Id="rId121" Type="http://schemas.openxmlformats.org/officeDocument/2006/relationships/hyperlink" Target="http://cdec.water.ca.gov/misc/flaglist.html" TargetMode="External"/><Relationship Id="rId142" Type="http://schemas.openxmlformats.org/officeDocument/2006/relationships/hyperlink" Target="http://cdec.water.ca.gov/misc/flaglist.html" TargetMode="External"/><Relationship Id="rId163" Type="http://schemas.openxmlformats.org/officeDocument/2006/relationships/hyperlink" Target="http://cdec.water.ca.gov/misc/flaglist.html" TargetMode="External"/><Relationship Id="rId3" Type="http://schemas.openxmlformats.org/officeDocument/2006/relationships/hyperlink" Target="http://cdec.water.ca.gov/misc/flaglist.html" TargetMode="External"/><Relationship Id="rId25" Type="http://schemas.openxmlformats.org/officeDocument/2006/relationships/hyperlink" Target="http://cdec.water.ca.gov/misc/flaglist.html" TargetMode="External"/><Relationship Id="rId46" Type="http://schemas.openxmlformats.org/officeDocument/2006/relationships/hyperlink" Target="http://cdec.water.ca.gov/misc/flaglist.html" TargetMode="External"/><Relationship Id="rId67" Type="http://schemas.openxmlformats.org/officeDocument/2006/relationships/hyperlink" Target="http://cdec.water.ca.gov/misc/flaglist.html" TargetMode="External"/><Relationship Id="rId116" Type="http://schemas.openxmlformats.org/officeDocument/2006/relationships/hyperlink" Target="http://cdec.water.ca.gov/misc/flaglist.html" TargetMode="External"/><Relationship Id="rId137" Type="http://schemas.openxmlformats.org/officeDocument/2006/relationships/hyperlink" Target="http://cdec.water.ca.gov/misc/flaglist.html" TargetMode="External"/><Relationship Id="rId158" Type="http://schemas.openxmlformats.org/officeDocument/2006/relationships/hyperlink" Target="http://cdec.water.ca.gov/misc/flaglist.html" TargetMode="External"/><Relationship Id="rId20" Type="http://schemas.openxmlformats.org/officeDocument/2006/relationships/hyperlink" Target="http://cdec.water.ca.gov/misc/flaglist.html" TargetMode="External"/><Relationship Id="rId41" Type="http://schemas.openxmlformats.org/officeDocument/2006/relationships/hyperlink" Target="http://cdec.water.ca.gov/misc/flaglist.html" TargetMode="External"/><Relationship Id="rId62" Type="http://schemas.openxmlformats.org/officeDocument/2006/relationships/hyperlink" Target="http://cdec.water.ca.gov/misc/flaglist.html" TargetMode="External"/><Relationship Id="rId83" Type="http://schemas.openxmlformats.org/officeDocument/2006/relationships/hyperlink" Target="http://cdec.water.ca.gov/misc/flaglist.html" TargetMode="External"/><Relationship Id="rId88" Type="http://schemas.openxmlformats.org/officeDocument/2006/relationships/hyperlink" Target="http://cdec.water.ca.gov/misc/flaglist.html" TargetMode="External"/><Relationship Id="rId111" Type="http://schemas.openxmlformats.org/officeDocument/2006/relationships/hyperlink" Target="http://cdec.water.ca.gov/misc/flaglist.html" TargetMode="External"/><Relationship Id="rId132" Type="http://schemas.openxmlformats.org/officeDocument/2006/relationships/hyperlink" Target="http://cdec.water.ca.gov/misc/flaglist.html" TargetMode="External"/><Relationship Id="rId153" Type="http://schemas.openxmlformats.org/officeDocument/2006/relationships/hyperlink" Target="http://cdec.water.ca.gov/misc/flag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selection activeCell="AA30" sqref="AA30"/>
    </sheetView>
  </sheetViews>
  <sheetFormatPr defaultRowHeight="14.4" x14ac:dyDescent="0.3"/>
  <cols>
    <col min="1" max="1" width="9.33203125" customWidth="1"/>
    <col min="2" max="2" width="9.6640625" customWidth="1"/>
    <col min="3" max="8" width="7.88671875" customWidth="1"/>
    <col min="9" max="9" width="9.33203125" customWidth="1"/>
    <col min="10" max="23" width="7.88671875" customWidth="1"/>
    <col min="24" max="24" width="8" customWidth="1"/>
    <col min="25" max="26" width="7.88671875" customWidth="1"/>
    <col min="27" max="28" width="8.88671875" style="2"/>
  </cols>
  <sheetData>
    <row r="1" spans="1:28" ht="18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8" x14ac:dyDescent="0.3">
      <c r="J2" s="47" t="s">
        <v>41</v>
      </c>
      <c r="K2" s="47"/>
      <c r="L2" s="47"/>
      <c r="M2" s="47"/>
      <c r="N2" s="47"/>
      <c r="O2" s="47"/>
      <c r="P2" s="49" t="s">
        <v>42</v>
      </c>
      <c r="Q2" s="49"/>
      <c r="R2" s="49"/>
      <c r="S2" s="49"/>
      <c r="T2" s="48" t="s">
        <v>43</v>
      </c>
      <c r="U2" s="48"/>
      <c r="V2" s="48"/>
      <c r="W2" s="48"/>
      <c r="X2" s="45" t="s">
        <v>37</v>
      </c>
      <c r="Y2" s="45"/>
      <c r="Z2" s="45"/>
    </row>
    <row r="3" spans="1:28" x14ac:dyDescent="0.3">
      <c r="C3" s="50" t="s">
        <v>10</v>
      </c>
      <c r="D3" s="50"/>
      <c r="E3" s="50"/>
      <c r="F3" s="50" t="s">
        <v>91</v>
      </c>
      <c r="G3" s="50"/>
      <c r="H3" s="50"/>
      <c r="I3" s="1" t="s">
        <v>11</v>
      </c>
      <c r="J3" s="47" t="s">
        <v>13</v>
      </c>
      <c r="K3" s="47"/>
      <c r="L3" s="47"/>
      <c r="M3" s="4"/>
      <c r="N3" s="4"/>
      <c r="O3" s="4"/>
      <c r="P3" s="3"/>
      <c r="Q3" s="3"/>
      <c r="R3" s="3"/>
      <c r="S3" s="3"/>
      <c r="T3" s="5"/>
      <c r="U3" s="5"/>
      <c r="V3" s="5"/>
      <c r="W3" s="5"/>
      <c r="X3" s="12"/>
      <c r="Y3" s="12"/>
      <c r="Z3" s="12"/>
    </row>
    <row r="4" spans="1:28" s="2" customFormat="1" x14ac:dyDescent="0.3">
      <c r="A4" s="1" t="s">
        <v>88</v>
      </c>
      <c r="B4" s="1" t="s">
        <v>1</v>
      </c>
      <c r="C4" s="1" t="s">
        <v>2</v>
      </c>
      <c r="D4" s="1" t="s">
        <v>3</v>
      </c>
      <c r="E4" s="14" t="s">
        <v>44</v>
      </c>
      <c r="F4" s="1" t="s">
        <v>2</v>
      </c>
      <c r="G4" s="1" t="s">
        <v>3</v>
      </c>
      <c r="H4" s="14" t="s">
        <v>44</v>
      </c>
      <c r="I4" s="1" t="s">
        <v>12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7</v>
      </c>
      <c r="P4" s="10" t="s">
        <v>4</v>
      </c>
      <c r="Q4" s="10" t="s">
        <v>8</v>
      </c>
      <c r="R4" s="10" t="s">
        <v>6</v>
      </c>
      <c r="S4" s="10" t="s">
        <v>7</v>
      </c>
      <c r="T4" s="11" t="s">
        <v>4</v>
      </c>
      <c r="U4" s="11" t="s">
        <v>8</v>
      </c>
      <c r="V4" s="11" t="s">
        <v>96</v>
      </c>
      <c r="W4" s="11" t="s">
        <v>7</v>
      </c>
      <c r="X4" s="13" t="s">
        <v>38</v>
      </c>
      <c r="Y4" s="13" t="s">
        <v>39</v>
      </c>
      <c r="Z4" s="13" t="s">
        <v>40</v>
      </c>
      <c r="AA4" s="42" t="s">
        <v>94</v>
      </c>
      <c r="AB4" s="42" t="s">
        <v>95</v>
      </c>
    </row>
    <row r="5" spans="1:28" s="15" customFormat="1" x14ac:dyDescent="0.3">
      <c r="A5" s="35" t="s">
        <v>68</v>
      </c>
      <c r="B5" s="15" t="s">
        <v>69</v>
      </c>
      <c r="C5" s="40">
        <v>1850</v>
      </c>
      <c r="D5" s="40">
        <v>2260</v>
      </c>
      <c r="E5" s="40">
        <v>2027</v>
      </c>
      <c r="F5" s="43"/>
      <c r="G5" s="43"/>
      <c r="H5" s="43">
        <v>12</v>
      </c>
      <c r="I5" s="15">
        <v>6</v>
      </c>
      <c r="J5" s="18">
        <v>64</v>
      </c>
      <c r="K5" s="18">
        <v>0</v>
      </c>
      <c r="L5" s="18">
        <f>SUM(J5:K5)</f>
        <v>64</v>
      </c>
      <c r="M5" s="18">
        <v>0</v>
      </c>
      <c r="N5" s="18">
        <v>0</v>
      </c>
      <c r="O5" s="18">
        <f>SUM(L5:N5)</f>
        <v>64</v>
      </c>
      <c r="P5" s="19">
        <v>0</v>
      </c>
      <c r="Q5" s="19">
        <v>8</v>
      </c>
      <c r="R5" s="19">
        <v>0</v>
      </c>
      <c r="S5" s="19">
        <f>SUM(P5:R5)</f>
        <v>8</v>
      </c>
      <c r="T5" s="20">
        <v>0</v>
      </c>
      <c r="U5" s="20">
        <v>1</v>
      </c>
      <c r="V5" s="20">
        <v>0</v>
      </c>
      <c r="W5" s="20">
        <f>SUM(T5:V5)</f>
        <v>1</v>
      </c>
      <c r="X5" s="21">
        <v>929</v>
      </c>
      <c r="Y5" s="21">
        <v>114</v>
      </c>
      <c r="Z5" s="19">
        <f>Y5/X5*100</f>
        <v>12.271259418729818</v>
      </c>
      <c r="AA5" s="15" t="s">
        <v>70</v>
      </c>
      <c r="AB5" s="15" t="s">
        <v>71</v>
      </c>
    </row>
    <row r="6" spans="1:28" s="3" customFormat="1" x14ac:dyDescent="0.3">
      <c r="A6" s="29" t="s">
        <v>45</v>
      </c>
      <c r="B6" s="19" t="s">
        <v>14</v>
      </c>
      <c r="C6" s="22">
        <v>1700</v>
      </c>
      <c r="D6" s="22">
        <v>4250</v>
      </c>
      <c r="E6" s="22">
        <v>2329</v>
      </c>
      <c r="F6" s="44"/>
      <c r="G6" s="44"/>
      <c r="H6" s="44">
        <v>12</v>
      </c>
      <c r="I6" s="19">
        <v>14</v>
      </c>
      <c r="J6" s="19">
        <v>313</v>
      </c>
      <c r="K6" s="19">
        <v>0</v>
      </c>
      <c r="L6" s="32">
        <f t="shared" ref="L6:L28" si="0">SUM(J6:K6)</f>
        <v>313</v>
      </c>
      <c r="M6" s="19">
        <v>0</v>
      </c>
      <c r="N6" s="19">
        <v>0</v>
      </c>
      <c r="O6" s="32">
        <f t="shared" ref="O6:O28" si="1">SUM(L6:N6)</f>
        <v>313</v>
      </c>
      <c r="P6" s="19">
        <v>3</v>
      </c>
      <c r="Q6" s="19">
        <v>69</v>
      </c>
      <c r="R6" s="19">
        <v>0</v>
      </c>
      <c r="S6" s="34">
        <f t="shared" ref="S6:S28" si="2">SUM(P6:R6)</f>
        <v>72</v>
      </c>
      <c r="T6" s="19">
        <v>4</v>
      </c>
      <c r="U6" s="19">
        <v>11</v>
      </c>
      <c r="V6" s="19">
        <v>98</v>
      </c>
      <c r="W6" s="33">
        <f t="shared" ref="W6:W28" si="3">SUM(T6:V6)</f>
        <v>113</v>
      </c>
      <c r="X6" s="19">
        <v>1444</v>
      </c>
      <c r="Y6" s="19">
        <v>185</v>
      </c>
      <c r="Z6" s="19">
        <f t="shared" ref="Z6:Z30" si="4">Y6/X6*100</f>
        <v>12.81163434903047</v>
      </c>
      <c r="AA6" s="8" t="s">
        <v>72</v>
      </c>
      <c r="AB6" s="8" t="s">
        <v>73</v>
      </c>
    </row>
    <row r="7" spans="1:28" s="3" customFormat="1" x14ac:dyDescent="0.3">
      <c r="A7" s="30" t="s">
        <v>46</v>
      </c>
      <c r="B7" s="8" t="s">
        <v>15</v>
      </c>
      <c r="C7" s="23">
        <v>1910</v>
      </c>
      <c r="D7" s="23">
        <v>3320</v>
      </c>
      <c r="E7" s="23">
        <v>2425</v>
      </c>
      <c r="F7" s="44"/>
      <c r="G7" s="44"/>
      <c r="H7" s="44"/>
      <c r="I7" s="8">
        <v>15</v>
      </c>
      <c r="J7" s="8">
        <v>610</v>
      </c>
      <c r="K7" s="8">
        <v>0</v>
      </c>
      <c r="L7" s="32">
        <f t="shared" si="0"/>
        <v>610</v>
      </c>
      <c r="M7" s="8">
        <v>0</v>
      </c>
      <c r="N7" s="8">
        <v>0</v>
      </c>
      <c r="O7" s="32">
        <f t="shared" si="1"/>
        <v>610</v>
      </c>
      <c r="P7" s="8">
        <v>42</v>
      </c>
      <c r="Q7" s="8">
        <v>87</v>
      </c>
      <c r="R7" s="8">
        <v>0</v>
      </c>
      <c r="S7" s="34">
        <f t="shared" si="2"/>
        <v>129</v>
      </c>
      <c r="T7" s="8">
        <v>1</v>
      </c>
      <c r="U7" s="8">
        <v>11</v>
      </c>
      <c r="V7" s="8">
        <v>367</v>
      </c>
      <c r="W7" s="33">
        <f t="shared" si="3"/>
        <v>379</v>
      </c>
      <c r="X7" s="8">
        <v>1403</v>
      </c>
      <c r="Y7" s="8">
        <v>265</v>
      </c>
      <c r="Z7" s="19">
        <f t="shared" si="4"/>
        <v>18.888096935138986</v>
      </c>
      <c r="AA7" s="8" t="s">
        <v>74</v>
      </c>
      <c r="AB7" s="8" t="s">
        <v>75</v>
      </c>
    </row>
    <row r="8" spans="1:28" s="3" customFormat="1" x14ac:dyDescent="0.3">
      <c r="A8" s="30" t="s">
        <v>47</v>
      </c>
      <c r="B8" s="8" t="s">
        <v>16</v>
      </c>
      <c r="C8" s="23">
        <v>1710</v>
      </c>
      <c r="D8" s="23">
        <v>2240</v>
      </c>
      <c r="E8" s="23">
        <v>1893</v>
      </c>
      <c r="F8" s="44">
        <v>10</v>
      </c>
      <c r="G8" s="44">
        <v>11</v>
      </c>
      <c r="H8" s="44">
        <v>10.5</v>
      </c>
      <c r="I8" s="8">
        <v>13</v>
      </c>
      <c r="J8" s="8">
        <v>682</v>
      </c>
      <c r="K8" s="8">
        <v>0</v>
      </c>
      <c r="L8" s="32">
        <f t="shared" si="0"/>
        <v>682</v>
      </c>
      <c r="M8" s="8">
        <v>0</v>
      </c>
      <c r="N8" s="8">
        <v>0</v>
      </c>
      <c r="O8" s="32">
        <f t="shared" si="1"/>
        <v>682</v>
      </c>
      <c r="P8" s="8">
        <v>31</v>
      </c>
      <c r="Q8" s="8">
        <v>86</v>
      </c>
      <c r="R8" s="8">
        <v>2</v>
      </c>
      <c r="S8" s="34">
        <f t="shared" si="2"/>
        <v>119</v>
      </c>
      <c r="T8" s="8">
        <v>2</v>
      </c>
      <c r="U8" s="8">
        <v>12</v>
      </c>
      <c r="V8" s="8">
        <v>50</v>
      </c>
      <c r="W8" s="33">
        <f t="shared" si="3"/>
        <v>64</v>
      </c>
      <c r="X8" s="8">
        <v>1443</v>
      </c>
      <c r="Y8" s="8">
        <v>151</v>
      </c>
      <c r="Z8" s="19">
        <f t="shared" si="4"/>
        <v>10.464310464310463</v>
      </c>
      <c r="AA8" s="8" t="s">
        <v>76</v>
      </c>
      <c r="AB8" s="8" t="s">
        <v>77</v>
      </c>
    </row>
    <row r="9" spans="1:28" s="3" customFormat="1" x14ac:dyDescent="0.3">
      <c r="A9" s="30" t="s">
        <v>48</v>
      </c>
      <c r="B9" s="24" t="s">
        <v>17</v>
      </c>
      <c r="C9" s="23">
        <v>1850</v>
      </c>
      <c r="D9" s="23">
        <v>2120</v>
      </c>
      <c r="E9" s="23">
        <v>1989</v>
      </c>
      <c r="F9" s="44">
        <v>11</v>
      </c>
      <c r="G9" s="44">
        <v>13</v>
      </c>
      <c r="H9" s="44">
        <v>12</v>
      </c>
      <c r="I9" s="8">
        <v>15</v>
      </c>
      <c r="J9" s="8">
        <v>1109</v>
      </c>
      <c r="K9" s="8">
        <v>0</v>
      </c>
      <c r="L9" s="41">
        <f t="shared" si="0"/>
        <v>1109</v>
      </c>
      <c r="M9" s="8">
        <v>0</v>
      </c>
      <c r="N9" s="8">
        <v>0</v>
      </c>
      <c r="O9" s="32">
        <f t="shared" si="1"/>
        <v>1109</v>
      </c>
      <c r="P9" s="8">
        <v>12</v>
      </c>
      <c r="Q9" s="8">
        <v>194</v>
      </c>
      <c r="R9" s="8">
        <v>4</v>
      </c>
      <c r="S9" s="34">
        <f t="shared" si="2"/>
        <v>210</v>
      </c>
      <c r="T9" s="8">
        <v>1</v>
      </c>
      <c r="U9" s="8">
        <v>12</v>
      </c>
      <c r="V9" s="8">
        <v>48</v>
      </c>
      <c r="W9" s="33">
        <f t="shared" si="3"/>
        <v>61</v>
      </c>
      <c r="X9" s="8">
        <v>1484</v>
      </c>
      <c r="Y9" s="8">
        <v>210</v>
      </c>
      <c r="Z9" s="19">
        <f t="shared" si="4"/>
        <v>14.150943396226415</v>
      </c>
      <c r="AA9" s="8" t="s">
        <v>78</v>
      </c>
      <c r="AB9" s="8" t="s">
        <v>79</v>
      </c>
    </row>
    <row r="10" spans="1:28" s="3" customFormat="1" x14ac:dyDescent="0.3">
      <c r="A10" s="30" t="s">
        <v>49</v>
      </c>
      <c r="B10" s="24" t="s">
        <v>18</v>
      </c>
      <c r="C10" s="23">
        <v>1560</v>
      </c>
      <c r="D10" s="23">
        <v>1850</v>
      </c>
      <c r="E10" s="23">
        <v>1695</v>
      </c>
      <c r="F10" s="44">
        <v>12</v>
      </c>
      <c r="G10" s="44">
        <v>16</v>
      </c>
      <c r="H10" s="44">
        <v>14</v>
      </c>
      <c r="I10" s="8">
        <v>15</v>
      </c>
      <c r="J10" s="8">
        <v>1369</v>
      </c>
      <c r="K10" s="8">
        <v>0</v>
      </c>
      <c r="L10" s="32">
        <f t="shared" si="0"/>
        <v>1369</v>
      </c>
      <c r="M10" s="8">
        <v>0</v>
      </c>
      <c r="N10" s="8">
        <v>0</v>
      </c>
      <c r="O10" s="32">
        <f t="shared" si="1"/>
        <v>1369</v>
      </c>
      <c r="P10" s="8">
        <v>19</v>
      </c>
      <c r="Q10" s="8">
        <v>117</v>
      </c>
      <c r="R10" s="8">
        <v>541</v>
      </c>
      <c r="S10" s="34">
        <f t="shared" si="2"/>
        <v>677</v>
      </c>
      <c r="T10" s="8">
        <v>2</v>
      </c>
      <c r="U10" s="8">
        <v>22</v>
      </c>
      <c r="V10" s="8">
        <v>14</v>
      </c>
      <c r="W10" s="33">
        <f t="shared" si="3"/>
        <v>38</v>
      </c>
      <c r="X10" s="8">
        <v>1455</v>
      </c>
      <c r="Y10" s="8">
        <v>146</v>
      </c>
      <c r="Z10" s="19">
        <f t="shared" si="4"/>
        <v>10.034364261168385</v>
      </c>
      <c r="AA10" s="8" t="s">
        <v>80</v>
      </c>
      <c r="AB10" s="8" t="s">
        <v>81</v>
      </c>
    </row>
    <row r="11" spans="1:28" s="26" customFormat="1" x14ac:dyDescent="0.3">
      <c r="A11" s="31" t="s">
        <v>50</v>
      </c>
      <c r="B11" s="25" t="s">
        <v>19</v>
      </c>
      <c r="C11" s="22">
        <v>1500</v>
      </c>
      <c r="D11" s="22">
        <v>1680</v>
      </c>
      <c r="E11" s="22">
        <v>1595</v>
      </c>
      <c r="F11" s="44"/>
      <c r="G11" s="44"/>
      <c r="H11" s="44">
        <v>15</v>
      </c>
      <c r="I11" s="19">
        <v>14</v>
      </c>
      <c r="J11" s="19">
        <v>1557</v>
      </c>
      <c r="K11" s="19">
        <v>0</v>
      </c>
      <c r="L11" s="32">
        <f t="shared" si="0"/>
        <v>1557</v>
      </c>
      <c r="M11" s="19">
        <v>0</v>
      </c>
      <c r="N11" s="19">
        <v>0</v>
      </c>
      <c r="O11" s="32">
        <f t="shared" si="1"/>
        <v>1557</v>
      </c>
      <c r="P11" s="19">
        <v>20</v>
      </c>
      <c r="Q11" s="19">
        <v>70</v>
      </c>
      <c r="R11" s="19">
        <v>761</v>
      </c>
      <c r="S11" s="34">
        <f t="shared" si="2"/>
        <v>851</v>
      </c>
      <c r="T11" s="19">
        <v>2</v>
      </c>
      <c r="U11" s="19">
        <v>15</v>
      </c>
      <c r="V11" s="19">
        <v>12</v>
      </c>
      <c r="W11" s="33">
        <f t="shared" si="3"/>
        <v>29</v>
      </c>
      <c r="X11" s="19">
        <v>1394</v>
      </c>
      <c r="Y11" s="19">
        <v>131</v>
      </c>
      <c r="Z11" s="19">
        <f t="shared" si="4"/>
        <v>9.3974175035868015</v>
      </c>
      <c r="AA11" s="19" t="s">
        <v>82</v>
      </c>
      <c r="AB11" s="19" t="s">
        <v>83</v>
      </c>
    </row>
    <row r="12" spans="1:28" s="26" customFormat="1" x14ac:dyDescent="0.3">
      <c r="A12" s="31" t="s">
        <v>51</v>
      </c>
      <c r="B12" s="25" t="s">
        <v>20</v>
      </c>
      <c r="C12" s="22">
        <v>1650</v>
      </c>
      <c r="D12" s="22">
        <v>9190</v>
      </c>
      <c r="E12" s="22">
        <v>4484</v>
      </c>
      <c r="F12" s="44"/>
      <c r="G12" s="44"/>
      <c r="H12" s="44"/>
      <c r="I12" s="19">
        <v>6</v>
      </c>
      <c r="J12" s="19">
        <v>330</v>
      </c>
      <c r="K12" s="19">
        <v>0</v>
      </c>
      <c r="L12" s="32">
        <f t="shared" si="0"/>
        <v>330</v>
      </c>
      <c r="M12" s="19">
        <v>0</v>
      </c>
      <c r="N12" s="19">
        <v>0</v>
      </c>
      <c r="O12" s="32">
        <f t="shared" si="1"/>
        <v>330</v>
      </c>
      <c r="P12" s="19">
        <v>4</v>
      </c>
      <c r="Q12" s="19">
        <v>32</v>
      </c>
      <c r="R12" s="19">
        <v>238</v>
      </c>
      <c r="S12" s="34">
        <f t="shared" si="2"/>
        <v>274</v>
      </c>
      <c r="T12" s="19">
        <v>0</v>
      </c>
      <c r="U12" s="19">
        <v>7</v>
      </c>
      <c r="V12" s="19">
        <v>9</v>
      </c>
      <c r="W12" s="33">
        <f t="shared" si="3"/>
        <v>16</v>
      </c>
      <c r="X12" s="19">
        <v>4889</v>
      </c>
      <c r="Y12" s="19">
        <v>437</v>
      </c>
      <c r="Z12" s="19">
        <f t="shared" si="4"/>
        <v>8.9384332174268764</v>
      </c>
      <c r="AA12" s="19" t="s">
        <v>84</v>
      </c>
      <c r="AB12" s="19" t="s">
        <v>85</v>
      </c>
    </row>
    <row r="13" spans="1:28" s="26" customFormat="1" x14ac:dyDescent="0.3">
      <c r="A13" s="31" t="s">
        <v>52</v>
      </c>
      <c r="B13" s="25" t="s">
        <v>21</v>
      </c>
      <c r="C13" s="22">
        <v>3090</v>
      </c>
      <c r="D13" s="22">
        <v>9190</v>
      </c>
      <c r="E13" s="22">
        <v>5169</v>
      </c>
      <c r="F13" s="44"/>
      <c r="G13" s="44"/>
      <c r="H13" s="44"/>
      <c r="I13" s="19">
        <v>6</v>
      </c>
      <c r="J13" s="19">
        <v>3736</v>
      </c>
      <c r="K13" s="19">
        <v>0</v>
      </c>
      <c r="L13" s="32">
        <f t="shared" si="0"/>
        <v>3736</v>
      </c>
      <c r="M13" s="19">
        <v>0</v>
      </c>
      <c r="N13" s="19">
        <v>0</v>
      </c>
      <c r="O13" s="32">
        <f t="shared" si="1"/>
        <v>3736</v>
      </c>
      <c r="P13" s="19">
        <v>7</v>
      </c>
      <c r="Q13" s="19">
        <v>38</v>
      </c>
      <c r="R13" s="19">
        <v>337</v>
      </c>
      <c r="S13" s="34">
        <f t="shared" si="2"/>
        <v>382</v>
      </c>
      <c r="T13" s="19">
        <v>3</v>
      </c>
      <c r="U13" s="19">
        <v>9</v>
      </c>
      <c r="V13" s="19">
        <v>62</v>
      </c>
      <c r="W13" s="33">
        <f t="shared" si="3"/>
        <v>74</v>
      </c>
      <c r="X13" s="19">
        <v>4090</v>
      </c>
      <c r="Y13" s="19">
        <v>157</v>
      </c>
      <c r="Z13" s="19">
        <f t="shared" si="4"/>
        <v>3.8386308068459654</v>
      </c>
      <c r="AA13" s="19" t="s">
        <v>86</v>
      </c>
      <c r="AB13" s="19" t="s">
        <v>87</v>
      </c>
    </row>
    <row r="14" spans="1:28" s="26" customFormat="1" x14ac:dyDescent="0.3">
      <c r="A14" s="31" t="s">
        <v>53</v>
      </c>
      <c r="B14" s="27" t="s">
        <v>22</v>
      </c>
      <c r="C14" s="22">
        <v>2770</v>
      </c>
      <c r="D14" s="22">
        <v>3050</v>
      </c>
      <c r="E14" s="22">
        <v>2850</v>
      </c>
      <c r="F14" s="44"/>
      <c r="G14" s="44"/>
      <c r="H14" s="44"/>
      <c r="I14" s="19">
        <v>12</v>
      </c>
      <c r="J14" s="19">
        <v>2039</v>
      </c>
      <c r="K14" s="19">
        <v>0</v>
      </c>
      <c r="L14" s="32">
        <f t="shared" si="0"/>
        <v>2039</v>
      </c>
      <c r="M14" s="19">
        <v>0</v>
      </c>
      <c r="N14" s="19">
        <v>0</v>
      </c>
      <c r="O14" s="32">
        <f t="shared" si="1"/>
        <v>2039</v>
      </c>
      <c r="P14" s="19">
        <v>5</v>
      </c>
      <c r="Q14" s="19">
        <v>62</v>
      </c>
      <c r="R14" s="19">
        <v>200</v>
      </c>
      <c r="S14" s="34">
        <f t="shared" si="2"/>
        <v>267</v>
      </c>
      <c r="T14" s="19">
        <v>1</v>
      </c>
      <c r="U14" s="19">
        <v>20</v>
      </c>
      <c r="V14" s="19">
        <v>43</v>
      </c>
      <c r="W14" s="33">
        <f t="shared" si="3"/>
        <v>64</v>
      </c>
      <c r="X14" s="19">
        <v>2925</v>
      </c>
      <c r="Y14" s="19">
        <v>82</v>
      </c>
      <c r="Z14" s="19">
        <f t="shared" si="4"/>
        <v>2.8034188034188037</v>
      </c>
      <c r="AA14" s="19" t="s">
        <v>89</v>
      </c>
      <c r="AB14" s="19" t="s">
        <v>90</v>
      </c>
    </row>
    <row r="15" spans="1:28" s="26" customFormat="1" x14ac:dyDescent="0.3">
      <c r="A15" s="31" t="s">
        <v>54</v>
      </c>
      <c r="B15" s="25" t="s">
        <v>23</v>
      </c>
      <c r="C15" s="22"/>
      <c r="D15" s="22"/>
      <c r="E15" s="22"/>
      <c r="F15" s="19"/>
      <c r="G15" s="19"/>
      <c r="H15" s="19"/>
      <c r="I15" s="19">
        <v>9</v>
      </c>
      <c r="J15" s="19">
        <v>1232</v>
      </c>
      <c r="K15" s="19">
        <v>0</v>
      </c>
      <c r="L15" s="32">
        <f t="shared" si="0"/>
        <v>1232</v>
      </c>
      <c r="M15" s="19">
        <v>0</v>
      </c>
      <c r="N15" s="19">
        <v>0</v>
      </c>
      <c r="O15" s="32">
        <f t="shared" si="1"/>
        <v>1232</v>
      </c>
      <c r="P15" s="19">
        <v>6</v>
      </c>
      <c r="Q15" s="19">
        <v>46</v>
      </c>
      <c r="R15" s="19">
        <v>87</v>
      </c>
      <c r="S15" s="34">
        <f t="shared" si="2"/>
        <v>139</v>
      </c>
      <c r="T15" s="19">
        <v>3</v>
      </c>
      <c r="U15" s="19">
        <v>15</v>
      </c>
      <c r="V15" s="19">
        <v>37</v>
      </c>
      <c r="W15" s="33">
        <f t="shared" si="3"/>
        <v>55</v>
      </c>
      <c r="X15" s="19">
        <v>1426</v>
      </c>
      <c r="Y15" s="19">
        <v>17</v>
      </c>
      <c r="Z15" s="19">
        <f t="shared" si="4"/>
        <v>1.1921458625525947</v>
      </c>
      <c r="AA15" s="19" t="s">
        <v>92</v>
      </c>
      <c r="AB15" s="19" t="s">
        <v>93</v>
      </c>
    </row>
    <row r="16" spans="1:28" s="3" customFormat="1" x14ac:dyDescent="0.3">
      <c r="A16" s="30" t="s">
        <v>55</v>
      </c>
      <c r="B16" s="28" t="s">
        <v>24</v>
      </c>
      <c r="C16" s="23"/>
      <c r="D16" s="23"/>
      <c r="E16" s="23"/>
      <c r="F16" s="8"/>
      <c r="G16" s="8"/>
      <c r="H16" s="8"/>
      <c r="I16" s="8"/>
      <c r="J16" s="8"/>
      <c r="K16" s="8"/>
      <c r="L16" s="32">
        <f t="shared" si="0"/>
        <v>0</v>
      </c>
      <c r="M16" s="8"/>
      <c r="N16" s="8"/>
      <c r="O16" s="32">
        <f t="shared" si="1"/>
        <v>0</v>
      </c>
      <c r="P16" s="8"/>
      <c r="Q16" s="8"/>
      <c r="R16" s="8"/>
      <c r="S16" s="34">
        <f t="shared" si="2"/>
        <v>0</v>
      </c>
      <c r="T16" s="8"/>
      <c r="U16" s="8"/>
      <c r="V16" s="8"/>
      <c r="W16" s="33">
        <f t="shared" si="3"/>
        <v>0</v>
      </c>
      <c r="X16" s="8"/>
      <c r="Y16" s="8"/>
      <c r="Z16" s="19" t="e">
        <f t="shared" si="4"/>
        <v>#DIV/0!</v>
      </c>
      <c r="AA16" s="8"/>
      <c r="AB16" s="8"/>
    </row>
    <row r="17" spans="1:28" s="26" customFormat="1" x14ac:dyDescent="0.3">
      <c r="A17" s="31" t="s">
        <v>56</v>
      </c>
      <c r="B17" s="25" t="s">
        <v>25</v>
      </c>
      <c r="C17" s="22"/>
      <c r="D17" s="22"/>
      <c r="E17" s="22"/>
      <c r="F17" s="19"/>
      <c r="G17" s="19"/>
      <c r="H17" s="19"/>
      <c r="I17" s="19"/>
      <c r="J17" s="19"/>
      <c r="K17" s="19"/>
      <c r="L17" s="32">
        <f t="shared" si="0"/>
        <v>0</v>
      </c>
      <c r="M17" s="19"/>
      <c r="N17" s="19"/>
      <c r="O17" s="32">
        <f t="shared" si="1"/>
        <v>0</v>
      </c>
      <c r="P17" s="19"/>
      <c r="Q17" s="19"/>
      <c r="R17" s="19"/>
      <c r="S17" s="34">
        <f t="shared" si="2"/>
        <v>0</v>
      </c>
      <c r="T17" s="19"/>
      <c r="U17" s="19"/>
      <c r="V17" s="19"/>
      <c r="W17" s="33">
        <f t="shared" si="3"/>
        <v>0</v>
      </c>
      <c r="X17" s="19"/>
      <c r="Y17" s="19"/>
      <c r="Z17" s="19" t="e">
        <f t="shared" si="4"/>
        <v>#DIV/0!</v>
      </c>
      <c r="AA17" s="19"/>
      <c r="AB17" s="19"/>
    </row>
    <row r="18" spans="1:28" s="26" customFormat="1" x14ac:dyDescent="0.3">
      <c r="A18" s="31" t="s">
        <v>57</v>
      </c>
      <c r="B18" s="27" t="s">
        <v>26</v>
      </c>
      <c r="C18" s="22"/>
      <c r="D18" s="22"/>
      <c r="E18" s="22"/>
      <c r="F18" s="19"/>
      <c r="G18" s="19"/>
      <c r="H18" s="19"/>
      <c r="I18" s="19"/>
      <c r="J18" s="19"/>
      <c r="K18" s="19"/>
      <c r="L18" s="32">
        <f t="shared" si="0"/>
        <v>0</v>
      </c>
      <c r="M18" s="19"/>
      <c r="N18" s="19"/>
      <c r="O18" s="32">
        <f t="shared" si="1"/>
        <v>0</v>
      </c>
      <c r="P18" s="19"/>
      <c r="Q18" s="19"/>
      <c r="R18" s="19"/>
      <c r="S18" s="34">
        <f t="shared" si="2"/>
        <v>0</v>
      </c>
      <c r="T18" s="19"/>
      <c r="U18" s="19"/>
      <c r="V18" s="19"/>
      <c r="W18" s="33">
        <f t="shared" si="3"/>
        <v>0</v>
      </c>
      <c r="X18" s="19"/>
      <c r="Y18" s="19"/>
      <c r="Z18" s="19" t="e">
        <f t="shared" si="4"/>
        <v>#DIV/0!</v>
      </c>
      <c r="AA18" s="19"/>
      <c r="AB18" s="19"/>
    </row>
    <row r="19" spans="1:28" s="26" customFormat="1" x14ac:dyDescent="0.3">
      <c r="A19" s="31" t="s">
        <v>58</v>
      </c>
      <c r="B19" s="25" t="s">
        <v>27</v>
      </c>
      <c r="C19" s="22"/>
      <c r="D19" s="22"/>
      <c r="E19" s="22"/>
      <c r="F19" s="19"/>
      <c r="G19" s="19"/>
      <c r="H19" s="19"/>
      <c r="I19" s="19"/>
      <c r="J19" s="19"/>
      <c r="K19" s="19"/>
      <c r="L19" s="32">
        <f t="shared" si="0"/>
        <v>0</v>
      </c>
      <c r="M19" s="19"/>
      <c r="N19" s="19"/>
      <c r="O19" s="32">
        <f t="shared" si="1"/>
        <v>0</v>
      </c>
      <c r="P19" s="19"/>
      <c r="Q19" s="19"/>
      <c r="R19" s="19"/>
      <c r="S19" s="34">
        <f t="shared" si="2"/>
        <v>0</v>
      </c>
      <c r="T19" s="19"/>
      <c r="U19" s="19"/>
      <c r="V19" s="19"/>
      <c r="W19" s="33">
        <f t="shared" si="3"/>
        <v>0</v>
      </c>
      <c r="X19" s="19"/>
      <c r="Y19" s="19"/>
      <c r="Z19" s="19" t="e">
        <f t="shared" si="4"/>
        <v>#DIV/0!</v>
      </c>
      <c r="AA19" s="19"/>
      <c r="AB19" s="19"/>
    </row>
    <row r="20" spans="1:28" s="26" customFormat="1" x14ac:dyDescent="0.3">
      <c r="A20" s="31" t="s">
        <v>59</v>
      </c>
      <c r="B20" s="27" t="s">
        <v>28</v>
      </c>
      <c r="C20" s="22"/>
      <c r="D20" s="22"/>
      <c r="E20" s="22"/>
      <c r="F20" s="19"/>
      <c r="G20" s="19"/>
      <c r="H20" s="19"/>
      <c r="I20" s="19"/>
      <c r="J20" s="19"/>
      <c r="K20" s="19"/>
      <c r="L20" s="32">
        <f t="shared" si="0"/>
        <v>0</v>
      </c>
      <c r="M20" s="19"/>
      <c r="N20" s="19"/>
      <c r="O20" s="32">
        <f t="shared" si="1"/>
        <v>0</v>
      </c>
      <c r="P20" s="19"/>
      <c r="Q20" s="19"/>
      <c r="R20" s="19"/>
      <c r="S20" s="34">
        <f t="shared" si="2"/>
        <v>0</v>
      </c>
      <c r="T20" s="19"/>
      <c r="U20" s="19"/>
      <c r="V20" s="19"/>
      <c r="W20" s="33">
        <f t="shared" si="3"/>
        <v>0</v>
      </c>
      <c r="X20" s="19"/>
      <c r="Y20" s="19"/>
      <c r="Z20" s="19" t="e">
        <f t="shared" si="4"/>
        <v>#DIV/0!</v>
      </c>
      <c r="AA20" s="19"/>
      <c r="AB20" s="19"/>
    </row>
    <row r="21" spans="1:28" s="26" customFormat="1" x14ac:dyDescent="0.3">
      <c r="A21" s="31" t="s">
        <v>60</v>
      </c>
      <c r="B21" s="25" t="s">
        <v>29</v>
      </c>
      <c r="C21" s="22"/>
      <c r="D21" s="22"/>
      <c r="E21" s="22"/>
      <c r="F21" s="19"/>
      <c r="G21" s="19"/>
      <c r="H21" s="19"/>
      <c r="I21" s="19"/>
      <c r="J21" s="19"/>
      <c r="K21" s="19"/>
      <c r="L21" s="32">
        <f t="shared" si="0"/>
        <v>0</v>
      </c>
      <c r="M21" s="19"/>
      <c r="N21" s="19"/>
      <c r="O21" s="32">
        <f t="shared" si="1"/>
        <v>0</v>
      </c>
      <c r="P21" s="19"/>
      <c r="Q21" s="19"/>
      <c r="R21" s="19"/>
      <c r="S21" s="34">
        <f t="shared" si="2"/>
        <v>0</v>
      </c>
      <c r="T21" s="19"/>
      <c r="U21" s="19"/>
      <c r="V21" s="19"/>
      <c r="W21" s="33">
        <f t="shared" si="3"/>
        <v>0</v>
      </c>
      <c r="X21" s="19"/>
      <c r="Y21" s="19"/>
      <c r="Z21" s="19" t="e">
        <f t="shared" si="4"/>
        <v>#DIV/0!</v>
      </c>
      <c r="AA21" s="19"/>
      <c r="AB21" s="19"/>
    </row>
    <row r="22" spans="1:28" s="26" customFormat="1" x14ac:dyDescent="0.3">
      <c r="A22" s="31" t="s">
        <v>61</v>
      </c>
      <c r="B22" s="27" t="s">
        <v>30</v>
      </c>
      <c r="C22" s="22"/>
      <c r="D22" s="22"/>
      <c r="E22" s="22"/>
      <c r="F22" s="19"/>
      <c r="G22" s="19"/>
      <c r="H22" s="19"/>
      <c r="I22" s="19"/>
      <c r="J22" s="19"/>
      <c r="K22" s="19"/>
      <c r="L22" s="32">
        <f t="shared" si="0"/>
        <v>0</v>
      </c>
      <c r="M22" s="19"/>
      <c r="N22" s="19"/>
      <c r="O22" s="32">
        <f t="shared" si="1"/>
        <v>0</v>
      </c>
      <c r="P22" s="19"/>
      <c r="Q22" s="19"/>
      <c r="R22" s="19"/>
      <c r="S22" s="34">
        <f t="shared" si="2"/>
        <v>0</v>
      </c>
      <c r="T22" s="19"/>
      <c r="U22" s="19"/>
      <c r="V22" s="19"/>
      <c r="W22" s="33">
        <f t="shared" si="3"/>
        <v>0</v>
      </c>
      <c r="X22" s="19"/>
      <c r="Y22" s="19"/>
      <c r="Z22" s="19" t="e">
        <f t="shared" si="4"/>
        <v>#DIV/0!</v>
      </c>
      <c r="AA22" s="19"/>
      <c r="AB22" s="19"/>
    </row>
    <row r="23" spans="1:28" s="26" customFormat="1" x14ac:dyDescent="0.3">
      <c r="A23" s="31" t="s">
        <v>62</v>
      </c>
      <c r="B23" s="25" t="s">
        <v>31</v>
      </c>
      <c r="C23" s="22"/>
      <c r="D23" s="22"/>
      <c r="E23" s="22"/>
      <c r="F23" s="19"/>
      <c r="G23" s="19"/>
      <c r="H23" s="19"/>
      <c r="I23" s="19"/>
      <c r="J23" s="19"/>
      <c r="K23" s="19"/>
      <c r="L23" s="32">
        <f t="shared" si="0"/>
        <v>0</v>
      </c>
      <c r="M23" s="19"/>
      <c r="N23" s="19"/>
      <c r="O23" s="32">
        <f t="shared" si="1"/>
        <v>0</v>
      </c>
      <c r="P23" s="19"/>
      <c r="Q23" s="19"/>
      <c r="R23" s="19"/>
      <c r="S23" s="34">
        <f t="shared" si="2"/>
        <v>0</v>
      </c>
      <c r="T23" s="19"/>
      <c r="U23" s="19"/>
      <c r="V23" s="19"/>
      <c r="W23" s="33">
        <f t="shared" si="3"/>
        <v>0</v>
      </c>
      <c r="X23" s="19"/>
      <c r="Y23" s="19"/>
      <c r="Z23" s="19" t="e">
        <f t="shared" si="4"/>
        <v>#DIV/0!</v>
      </c>
      <c r="AA23" s="19"/>
      <c r="AB23" s="19"/>
    </row>
    <row r="24" spans="1:28" s="26" customFormat="1" x14ac:dyDescent="0.3">
      <c r="A24" s="31" t="s">
        <v>63</v>
      </c>
      <c r="B24" s="27" t="s">
        <v>32</v>
      </c>
      <c r="C24" s="22"/>
      <c r="D24" s="22"/>
      <c r="E24" s="22"/>
      <c r="F24" s="19"/>
      <c r="G24" s="19"/>
      <c r="H24" s="19"/>
      <c r="I24" s="19"/>
      <c r="J24" s="19"/>
      <c r="K24" s="19"/>
      <c r="L24" s="32">
        <f t="shared" si="0"/>
        <v>0</v>
      </c>
      <c r="M24" s="19"/>
      <c r="N24" s="19"/>
      <c r="O24" s="32">
        <f t="shared" si="1"/>
        <v>0</v>
      </c>
      <c r="P24" s="19"/>
      <c r="Q24" s="19"/>
      <c r="R24" s="19"/>
      <c r="S24" s="34">
        <f t="shared" si="2"/>
        <v>0</v>
      </c>
      <c r="T24" s="19"/>
      <c r="U24" s="19"/>
      <c r="V24" s="19"/>
      <c r="W24" s="33">
        <f t="shared" si="3"/>
        <v>0</v>
      </c>
      <c r="X24" s="19"/>
      <c r="Y24" s="19"/>
      <c r="Z24" s="19" t="e">
        <f t="shared" si="4"/>
        <v>#DIV/0!</v>
      </c>
      <c r="AA24" s="19"/>
      <c r="AB24" s="19"/>
    </row>
    <row r="25" spans="1:28" s="26" customFormat="1" x14ac:dyDescent="0.3">
      <c r="A25" s="31" t="s">
        <v>64</v>
      </c>
      <c r="B25" s="25" t="s">
        <v>33</v>
      </c>
      <c r="C25" s="22"/>
      <c r="D25" s="22"/>
      <c r="E25" s="22"/>
      <c r="F25" s="19"/>
      <c r="G25" s="19"/>
      <c r="H25" s="19"/>
      <c r="I25" s="19"/>
      <c r="J25" s="19"/>
      <c r="K25" s="19"/>
      <c r="L25" s="32">
        <f t="shared" si="0"/>
        <v>0</v>
      </c>
      <c r="M25" s="19"/>
      <c r="N25" s="19"/>
      <c r="O25" s="32">
        <f t="shared" si="1"/>
        <v>0</v>
      </c>
      <c r="P25" s="19"/>
      <c r="Q25" s="19"/>
      <c r="R25" s="19"/>
      <c r="S25" s="34">
        <f t="shared" si="2"/>
        <v>0</v>
      </c>
      <c r="T25" s="19"/>
      <c r="U25" s="19"/>
      <c r="V25" s="19"/>
      <c r="W25" s="33">
        <f t="shared" si="3"/>
        <v>0</v>
      </c>
      <c r="X25" s="19"/>
      <c r="Y25" s="19"/>
      <c r="Z25" s="19" t="e">
        <f t="shared" si="4"/>
        <v>#DIV/0!</v>
      </c>
      <c r="AA25" s="19"/>
      <c r="AB25" s="19"/>
    </row>
    <row r="26" spans="1:28" s="3" customFormat="1" x14ac:dyDescent="0.3">
      <c r="A26" s="30" t="s">
        <v>65</v>
      </c>
      <c r="B26" s="27" t="s">
        <v>34</v>
      </c>
      <c r="C26" s="22"/>
      <c r="D26" s="22"/>
      <c r="E26" s="22"/>
      <c r="F26" s="19"/>
      <c r="G26" s="19"/>
      <c r="H26" s="19"/>
      <c r="I26" s="19"/>
      <c r="J26" s="19"/>
      <c r="K26" s="19"/>
      <c r="L26" s="32">
        <f t="shared" si="0"/>
        <v>0</v>
      </c>
      <c r="M26" s="19"/>
      <c r="N26" s="19"/>
      <c r="O26" s="32">
        <f t="shared" si="1"/>
        <v>0</v>
      </c>
      <c r="P26" s="19"/>
      <c r="Q26" s="19"/>
      <c r="R26" s="19"/>
      <c r="S26" s="34">
        <f t="shared" si="2"/>
        <v>0</v>
      </c>
      <c r="T26" s="19"/>
      <c r="U26" s="19"/>
      <c r="V26" s="19"/>
      <c r="W26" s="33">
        <f t="shared" si="3"/>
        <v>0</v>
      </c>
      <c r="X26" s="19"/>
      <c r="Y26" s="19"/>
      <c r="Z26" s="19" t="e">
        <f t="shared" si="4"/>
        <v>#DIV/0!</v>
      </c>
      <c r="AA26" s="8"/>
      <c r="AB26" s="8"/>
    </row>
    <row r="27" spans="1:28" s="3" customFormat="1" x14ac:dyDescent="0.3">
      <c r="A27" s="30" t="s">
        <v>66</v>
      </c>
      <c r="B27" s="25" t="s">
        <v>35</v>
      </c>
      <c r="C27" s="22"/>
      <c r="D27" s="23"/>
      <c r="E27" s="22"/>
      <c r="F27" s="19"/>
      <c r="G27" s="19"/>
      <c r="H27" s="19"/>
      <c r="I27" s="19"/>
      <c r="J27" s="19"/>
      <c r="K27" s="19"/>
      <c r="L27" s="32">
        <f t="shared" si="0"/>
        <v>0</v>
      </c>
      <c r="M27" s="19"/>
      <c r="N27" s="19"/>
      <c r="O27" s="32">
        <f t="shared" si="1"/>
        <v>0</v>
      </c>
      <c r="P27" s="19"/>
      <c r="Q27" s="19"/>
      <c r="R27" s="19"/>
      <c r="S27" s="34">
        <f t="shared" si="2"/>
        <v>0</v>
      </c>
      <c r="T27" s="19"/>
      <c r="U27" s="19"/>
      <c r="V27" s="19"/>
      <c r="W27" s="33">
        <f t="shared" si="3"/>
        <v>0</v>
      </c>
      <c r="X27" s="19"/>
      <c r="Y27" s="19"/>
      <c r="Z27" s="19" t="e">
        <f t="shared" si="4"/>
        <v>#DIV/0!</v>
      </c>
      <c r="AA27" s="8"/>
      <c r="AB27" s="8"/>
    </row>
    <row r="28" spans="1:28" s="3" customFormat="1" x14ac:dyDescent="0.3">
      <c r="A28" s="30" t="s">
        <v>67</v>
      </c>
      <c r="B28" s="27" t="s">
        <v>36</v>
      </c>
      <c r="C28" s="22"/>
      <c r="D28" s="22"/>
      <c r="E28" s="22"/>
      <c r="F28" s="19"/>
      <c r="G28" s="19"/>
      <c r="H28" s="19"/>
      <c r="I28" s="19"/>
      <c r="J28" s="19"/>
      <c r="K28" s="19"/>
      <c r="L28" s="32">
        <f t="shared" si="0"/>
        <v>0</v>
      </c>
      <c r="M28" s="19"/>
      <c r="N28" s="19"/>
      <c r="O28" s="32">
        <f t="shared" si="1"/>
        <v>0</v>
      </c>
      <c r="P28" s="19"/>
      <c r="Q28" s="19"/>
      <c r="R28" s="19"/>
      <c r="S28" s="34">
        <f t="shared" si="2"/>
        <v>0</v>
      </c>
      <c r="T28" s="19"/>
      <c r="U28" s="19"/>
      <c r="V28" s="19"/>
      <c r="W28" s="33">
        <f t="shared" si="3"/>
        <v>0</v>
      </c>
      <c r="X28" s="19"/>
      <c r="Y28" s="19"/>
      <c r="Z28" s="19" t="e">
        <f t="shared" si="4"/>
        <v>#DIV/0!</v>
      </c>
      <c r="AA28" s="8"/>
      <c r="AB28" s="8"/>
    </row>
    <row r="29" spans="1:28" x14ac:dyDescent="0.3">
      <c r="A29" s="2"/>
      <c r="B29" s="16"/>
      <c r="C29" s="17"/>
      <c r="D29" s="17"/>
      <c r="E29" s="17"/>
      <c r="F29" s="15"/>
      <c r="G29" s="15"/>
      <c r="H29" s="15"/>
      <c r="I29" s="15"/>
      <c r="J29" s="18"/>
      <c r="K29" s="18"/>
      <c r="L29" s="18"/>
      <c r="M29" s="18"/>
      <c r="N29" s="18"/>
      <c r="O29" s="18"/>
      <c r="P29" s="19"/>
      <c r="Q29" s="19"/>
      <c r="R29" s="19"/>
      <c r="S29" s="19"/>
      <c r="T29" s="20"/>
      <c r="U29" s="20"/>
      <c r="V29" s="20"/>
      <c r="W29" s="20"/>
      <c r="X29" s="21"/>
      <c r="Y29" s="21"/>
      <c r="Z29" s="19" t="e">
        <f t="shared" si="4"/>
        <v>#DIV/0!</v>
      </c>
    </row>
    <row r="30" spans="1:28" x14ac:dyDescent="0.3">
      <c r="A30" s="2" t="s">
        <v>7</v>
      </c>
      <c r="I30">
        <f t="shared" ref="I30:Y30" si="5">SUM(I6:I28)</f>
        <v>119</v>
      </c>
      <c r="J30">
        <f t="shared" si="5"/>
        <v>12977</v>
      </c>
      <c r="K30">
        <f t="shared" si="5"/>
        <v>0</v>
      </c>
      <c r="L30">
        <f t="shared" si="5"/>
        <v>12977</v>
      </c>
      <c r="M30">
        <f t="shared" si="5"/>
        <v>0</v>
      </c>
      <c r="N30">
        <f t="shared" si="5"/>
        <v>0</v>
      </c>
      <c r="O30">
        <f t="shared" si="5"/>
        <v>12977</v>
      </c>
      <c r="P30">
        <f t="shared" si="5"/>
        <v>149</v>
      </c>
      <c r="Q30">
        <f t="shared" si="5"/>
        <v>801</v>
      </c>
      <c r="R30">
        <f t="shared" si="5"/>
        <v>2170</v>
      </c>
      <c r="S30">
        <f t="shared" si="5"/>
        <v>3120</v>
      </c>
      <c r="T30">
        <f t="shared" si="5"/>
        <v>19</v>
      </c>
      <c r="U30">
        <f t="shared" si="5"/>
        <v>134</v>
      </c>
      <c r="V30">
        <f t="shared" si="5"/>
        <v>740</v>
      </c>
      <c r="W30">
        <f t="shared" si="5"/>
        <v>893</v>
      </c>
      <c r="X30">
        <f t="shared" si="5"/>
        <v>21953</v>
      </c>
      <c r="Y30">
        <f t="shared" si="5"/>
        <v>1781</v>
      </c>
      <c r="Z30" s="19">
        <f t="shared" si="4"/>
        <v>8.1127864073247391</v>
      </c>
    </row>
  </sheetData>
  <mergeCells count="8">
    <mergeCell ref="X2:Z2"/>
    <mergeCell ref="A1:W1"/>
    <mergeCell ref="J2:O2"/>
    <mergeCell ref="J3:L3"/>
    <mergeCell ref="T2:W2"/>
    <mergeCell ref="P2:S2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workbookViewId="0">
      <selection activeCell="F12" sqref="F12"/>
    </sheetView>
  </sheetViews>
  <sheetFormatPr defaultRowHeight="14.4" x14ac:dyDescent="0.3"/>
  <cols>
    <col min="1" max="1" width="19.88671875" customWidth="1"/>
  </cols>
  <sheetData>
    <row r="1" spans="1:9" ht="15" x14ac:dyDescent="0.35">
      <c r="A1" s="37">
        <v>42138</v>
      </c>
      <c r="B1" s="38">
        <v>34.4</v>
      </c>
      <c r="C1" s="39"/>
      <c r="D1" t="s">
        <v>3</v>
      </c>
      <c r="E1" s="6">
        <f>MAX(B:B)</f>
        <v>34.9</v>
      </c>
    </row>
    <row r="2" spans="1:9" ht="15" x14ac:dyDescent="0.35">
      <c r="A2" s="37">
        <v>42138.041666666664</v>
      </c>
      <c r="B2" s="38">
        <v>34.4</v>
      </c>
      <c r="C2" s="39"/>
      <c r="D2" t="s">
        <v>2</v>
      </c>
      <c r="E2" s="6">
        <f>MIN(B:B)</f>
        <v>34.299999999999997</v>
      </c>
    </row>
    <row r="3" spans="1:9" ht="15" x14ac:dyDescent="0.35">
      <c r="A3" s="37">
        <v>42138.083333333336</v>
      </c>
      <c r="B3" s="38">
        <v>34.4</v>
      </c>
      <c r="C3" s="39"/>
      <c r="D3" t="s">
        <v>44</v>
      </c>
      <c r="E3" s="6">
        <f>AVERAGE(B:B)</f>
        <v>34.650595238095249</v>
      </c>
      <c r="I3" s="7"/>
    </row>
    <row r="4" spans="1:9" ht="15" x14ac:dyDescent="0.35">
      <c r="A4" s="37">
        <v>42138.125</v>
      </c>
      <c r="B4" s="38">
        <v>34.4</v>
      </c>
      <c r="C4" s="39"/>
      <c r="E4" s="6"/>
    </row>
    <row r="5" spans="1:9" ht="15" x14ac:dyDescent="0.35">
      <c r="A5" s="37">
        <v>42138.166666666664</v>
      </c>
      <c r="B5" s="38">
        <v>34.4</v>
      </c>
      <c r="C5" s="39"/>
      <c r="E5" s="6"/>
    </row>
    <row r="6" spans="1:9" ht="15" x14ac:dyDescent="0.35">
      <c r="A6" s="37">
        <v>42138.208333333336</v>
      </c>
      <c r="B6" s="38">
        <v>34.299999999999997</v>
      </c>
      <c r="C6" s="39"/>
      <c r="E6" s="6"/>
    </row>
    <row r="7" spans="1:9" ht="15" x14ac:dyDescent="0.35">
      <c r="A7" s="37">
        <v>42138.25</v>
      </c>
      <c r="B7" s="38">
        <v>34.299999999999997</v>
      </c>
      <c r="C7" s="39"/>
      <c r="E7" s="6"/>
    </row>
    <row r="8" spans="1:9" ht="15" x14ac:dyDescent="0.35">
      <c r="A8" s="37">
        <v>42138.291666666664</v>
      </c>
      <c r="B8" s="38">
        <v>34.299999999999997</v>
      </c>
      <c r="C8" s="39"/>
      <c r="E8" s="6"/>
    </row>
    <row r="9" spans="1:9" ht="15" x14ac:dyDescent="0.35">
      <c r="A9" s="37">
        <v>42138.333333333336</v>
      </c>
      <c r="B9" s="38">
        <v>34.299999999999997</v>
      </c>
      <c r="C9" s="39"/>
      <c r="E9" s="6"/>
    </row>
    <row r="10" spans="1:9" ht="15" x14ac:dyDescent="0.35">
      <c r="A10" s="37">
        <v>42138.375</v>
      </c>
      <c r="B10" s="38">
        <v>34.299999999999997</v>
      </c>
      <c r="C10" s="39"/>
      <c r="E10" s="6"/>
    </row>
    <row r="11" spans="1:9" ht="15" x14ac:dyDescent="0.35">
      <c r="A11" s="37">
        <v>42138.416666666664</v>
      </c>
      <c r="B11" s="38">
        <v>34.299999999999997</v>
      </c>
      <c r="C11" s="39"/>
      <c r="E11" s="6"/>
    </row>
    <row r="12" spans="1:9" ht="15" x14ac:dyDescent="0.35">
      <c r="A12" s="37">
        <v>42138.458333333336</v>
      </c>
      <c r="B12" s="38">
        <v>34.4</v>
      </c>
      <c r="C12" s="39"/>
      <c r="E12" s="6"/>
    </row>
    <row r="13" spans="1:9" ht="15" x14ac:dyDescent="0.35">
      <c r="A13" s="37">
        <v>42138.5</v>
      </c>
      <c r="B13" s="38">
        <v>34.4</v>
      </c>
      <c r="C13" s="39"/>
      <c r="E13" s="6"/>
    </row>
    <row r="14" spans="1:9" ht="15" x14ac:dyDescent="0.35">
      <c r="A14" s="37">
        <v>42138.541666666664</v>
      </c>
      <c r="B14" s="38">
        <v>34.4</v>
      </c>
      <c r="C14" s="39"/>
      <c r="E14" s="6"/>
    </row>
    <row r="15" spans="1:9" ht="15" x14ac:dyDescent="0.35">
      <c r="A15" s="37">
        <v>42138.583333333336</v>
      </c>
      <c r="B15" s="38">
        <v>34.5</v>
      </c>
      <c r="C15" s="39"/>
      <c r="E15" s="6"/>
    </row>
    <row r="16" spans="1:9" ht="15" x14ac:dyDescent="0.35">
      <c r="A16" s="37">
        <v>42138.625</v>
      </c>
      <c r="B16" s="38">
        <v>34.5</v>
      </c>
      <c r="C16" s="39"/>
      <c r="E16" s="6"/>
    </row>
    <row r="17" spans="1:5" ht="15" x14ac:dyDescent="0.35">
      <c r="A17" s="37">
        <v>42138.666666666664</v>
      </c>
      <c r="B17" s="38">
        <v>34.5</v>
      </c>
      <c r="C17" s="39"/>
      <c r="E17" s="6"/>
    </row>
    <row r="18" spans="1:5" ht="15" x14ac:dyDescent="0.35">
      <c r="A18" s="37">
        <v>42138.708333333336</v>
      </c>
      <c r="B18" s="38">
        <v>34.5</v>
      </c>
      <c r="C18" s="39"/>
      <c r="E18" s="6"/>
    </row>
    <row r="19" spans="1:5" ht="15" x14ac:dyDescent="0.35">
      <c r="A19" s="37">
        <v>42138.75</v>
      </c>
      <c r="B19" s="38">
        <v>34.5</v>
      </c>
      <c r="C19" s="39"/>
      <c r="E19" s="6"/>
    </row>
    <row r="20" spans="1:5" ht="15" x14ac:dyDescent="0.35">
      <c r="A20" s="37">
        <v>42138.791666666664</v>
      </c>
      <c r="B20" s="38">
        <v>34.5</v>
      </c>
      <c r="C20" s="39"/>
      <c r="E20" s="6"/>
    </row>
    <row r="21" spans="1:5" ht="15" x14ac:dyDescent="0.35">
      <c r="A21" s="37">
        <v>42138.833333333336</v>
      </c>
      <c r="B21" s="38">
        <v>34.5</v>
      </c>
      <c r="C21" s="39"/>
      <c r="E21" s="6"/>
    </row>
    <row r="22" spans="1:5" ht="15" x14ac:dyDescent="0.35">
      <c r="A22" s="37">
        <v>42138.875</v>
      </c>
      <c r="B22" s="38">
        <v>34.5</v>
      </c>
      <c r="C22" s="39"/>
      <c r="E22" s="6"/>
    </row>
    <row r="23" spans="1:5" ht="15" x14ac:dyDescent="0.35">
      <c r="A23" s="37">
        <v>42138.916666666664</v>
      </c>
      <c r="B23" s="38">
        <v>34.5</v>
      </c>
      <c r="C23" s="39"/>
      <c r="E23" s="6"/>
    </row>
    <row r="24" spans="1:5" ht="15" x14ac:dyDescent="0.35">
      <c r="A24" s="37">
        <v>42138.958333333336</v>
      </c>
      <c r="B24" s="38">
        <v>34.5</v>
      </c>
      <c r="C24" s="39"/>
      <c r="E24" s="6"/>
    </row>
    <row r="25" spans="1:5" ht="15" x14ac:dyDescent="0.35">
      <c r="A25" s="37">
        <v>42139</v>
      </c>
      <c r="B25" s="38">
        <v>34.5</v>
      </c>
      <c r="C25" s="39"/>
      <c r="E25" s="6"/>
    </row>
    <row r="26" spans="1:5" ht="15" x14ac:dyDescent="0.35">
      <c r="A26" s="37">
        <v>42139.041666666664</v>
      </c>
      <c r="B26" s="38">
        <v>34.5</v>
      </c>
      <c r="C26" s="39"/>
      <c r="E26" s="6"/>
    </row>
    <row r="27" spans="1:5" ht="15" x14ac:dyDescent="0.35">
      <c r="A27" s="37">
        <v>42139.083333333336</v>
      </c>
      <c r="B27" s="38">
        <v>34.4</v>
      </c>
      <c r="C27" s="39"/>
      <c r="E27" s="6"/>
    </row>
    <row r="28" spans="1:5" ht="15" x14ac:dyDescent="0.35">
      <c r="A28" s="37">
        <v>42139.125</v>
      </c>
      <c r="B28" s="38">
        <v>34.4</v>
      </c>
      <c r="C28" s="39"/>
      <c r="E28" s="6"/>
    </row>
    <row r="29" spans="1:5" ht="15" x14ac:dyDescent="0.35">
      <c r="A29" s="37">
        <v>42139.166666666664</v>
      </c>
      <c r="B29" s="38">
        <v>34.4</v>
      </c>
      <c r="C29" s="39"/>
      <c r="E29" s="6"/>
    </row>
    <row r="30" spans="1:5" ht="15" x14ac:dyDescent="0.35">
      <c r="A30" s="37">
        <v>42139.208333333336</v>
      </c>
      <c r="B30" s="38">
        <v>34.4</v>
      </c>
      <c r="C30" s="39"/>
      <c r="E30" s="6"/>
    </row>
    <row r="31" spans="1:5" ht="15" x14ac:dyDescent="0.35">
      <c r="A31" s="37">
        <v>42139.25</v>
      </c>
      <c r="B31" s="38">
        <v>34.4</v>
      </c>
      <c r="C31" s="39"/>
      <c r="E31" s="6"/>
    </row>
    <row r="32" spans="1:5" ht="15" x14ac:dyDescent="0.35">
      <c r="A32" s="37">
        <v>42139.291666666664</v>
      </c>
      <c r="B32" s="38">
        <v>34.4</v>
      </c>
      <c r="C32" s="39"/>
      <c r="E32" s="6"/>
    </row>
    <row r="33" spans="1:5" ht="15" x14ac:dyDescent="0.35">
      <c r="A33" s="37">
        <v>42139.333333333336</v>
      </c>
      <c r="B33" s="38">
        <v>34.4</v>
      </c>
      <c r="C33" s="39"/>
      <c r="E33" s="6"/>
    </row>
    <row r="34" spans="1:5" ht="15" x14ac:dyDescent="0.35">
      <c r="A34" s="37">
        <v>42139.375</v>
      </c>
      <c r="B34" s="38">
        <v>34.4</v>
      </c>
      <c r="C34" s="39"/>
      <c r="E34" s="6"/>
    </row>
    <row r="35" spans="1:5" ht="15" x14ac:dyDescent="0.35">
      <c r="A35" s="37">
        <v>42139.416666666664</v>
      </c>
      <c r="B35" s="38">
        <v>34.4</v>
      </c>
      <c r="C35" s="39"/>
      <c r="E35" s="6"/>
    </row>
    <row r="36" spans="1:5" ht="15" x14ac:dyDescent="0.35">
      <c r="A36" s="37">
        <v>42139.458333333336</v>
      </c>
      <c r="B36" s="38">
        <v>34.4</v>
      </c>
      <c r="C36" s="39"/>
      <c r="E36" s="6"/>
    </row>
    <row r="37" spans="1:5" ht="15" x14ac:dyDescent="0.35">
      <c r="A37" s="37">
        <v>42139.5</v>
      </c>
      <c r="B37" s="38">
        <v>34.4</v>
      </c>
      <c r="C37" s="39"/>
      <c r="E37" s="6"/>
    </row>
    <row r="38" spans="1:5" ht="15" x14ac:dyDescent="0.35">
      <c r="A38" s="37">
        <v>42139.541666666664</v>
      </c>
      <c r="B38" s="38">
        <v>34.5</v>
      </c>
      <c r="C38" s="39"/>
      <c r="E38" s="6"/>
    </row>
    <row r="39" spans="1:5" ht="15" x14ac:dyDescent="0.35">
      <c r="A39" s="37">
        <v>42139.583333333336</v>
      </c>
      <c r="B39" s="38">
        <v>34.6</v>
      </c>
      <c r="C39" s="39"/>
      <c r="E39" s="6"/>
    </row>
    <row r="40" spans="1:5" ht="15" x14ac:dyDescent="0.35">
      <c r="A40" s="37">
        <v>42139.625</v>
      </c>
      <c r="B40" s="38">
        <v>34.6</v>
      </c>
      <c r="C40" s="39"/>
      <c r="E40" s="6"/>
    </row>
    <row r="41" spans="1:5" ht="15" x14ac:dyDescent="0.35">
      <c r="A41" s="37">
        <v>42139.666666666664</v>
      </c>
      <c r="B41" s="38">
        <v>34.700000000000003</v>
      </c>
      <c r="C41" s="39"/>
      <c r="E41" s="6"/>
    </row>
    <row r="42" spans="1:5" ht="15" x14ac:dyDescent="0.35">
      <c r="A42" s="37">
        <v>42139.708333333336</v>
      </c>
      <c r="B42" s="38">
        <v>34.6</v>
      </c>
      <c r="C42" s="39"/>
      <c r="E42" s="6"/>
    </row>
    <row r="43" spans="1:5" ht="15" x14ac:dyDescent="0.35">
      <c r="A43" s="37">
        <v>42139.75</v>
      </c>
      <c r="B43" s="38">
        <v>34.700000000000003</v>
      </c>
      <c r="C43" s="39"/>
      <c r="E43" s="6"/>
    </row>
    <row r="44" spans="1:5" ht="15" x14ac:dyDescent="0.35">
      <c r="A44" s="37">
        <v>42139.791666666664</v>
      </c>
      <c r="B44" s="38">
        <v>34.700000000000003</v>
      </c>
      <c r="C44" s="39"/>
      <c r="E44" s="6"/>
    </row>
    <row r="45" spans="1:5" ht="15" x14ac:dyDescent="0.35">
      <c r="A45" s="37">
        <v>42139.833333333336</v>
      </c>
      <c r="B45" s="38">
        <v>34.6</v>
      </c>
      <c r="C45" s="39"/>
      <c r="E45" s="6"/>
    </row>
    <row r="46" spans="1:5" ht="15" x14ac:dyDescent="0.35">
      <c r="A46" s="37">
        <v>42139.875</v>
      </c>
      <c r="B46" s="38">
        <v>34.6</v>
      </c>
      <c r="C46" s="39"/>
      <c r="E46" s="6"/>
    </row>
    <row r="47" spans="1:5" ht="15" x14ac:dyDescent="0.35">
      <c r="A47" s="37">
        <v>42139.916666666664</v>
      </c>
      <c r="B47" s="38">
        <v>34.6</v>
      </c>
      <c r="C47" s="39"/>
      <c r="E47" s="6"/>
    </row>
    <row r="48" spans="1:5" ht="15" x14ac:dyDescent="0.35">
      <c r="A48" s="37">
        <v>42139.958333333336</v>
      </c>
      <c r="B48" s="38">
        <v>34.6</v>
      </c>
      <c r="C48" s="39"/>
      <c r="E48" s="6"/>
    </row>
    <row r="49" spans="1:5" ht="15" x14ac:dyDescent="0.35">
      <c r="A49" s="37">
        <v>42140</v>
      </c>
      <c r="B49" s="38">
        <v>34.6</v>
      </c>
      <c r="C49" s="39"/>
      <c r="E49" s="6"/>
    </row>
    <row r="50" spans="1:5" ht="15" x14ac:dyDescent="0.35">
      <c r="A50" s="37">
        <v>42140.041666666664</v>
      </c>
      <c r="B50" s="38">
        <v>34.6</v>
      </c>
      <c r="C50" s="39"/>
      <c r="E50" s="6"/>
    </row>
    <row r="51" spans="1:5" ht="15" x14ac:dyDescent="0.35">
      <c r="A51" s="37">
        <v>42140.083333333336</v>
      </c>
      <c r="B51" s="38">
        <v>34.6</v>
      </c>
      <c r="C51" s="39"/>
      <c r="E51" s="6"/>
    </row>
    <row r="52" spans="1:5" ht="15" x14ac:dyDescent="0.35">
      <c r="A52" s="37">
        <v>42140.125</v>
      </c>
      <c r="B52" s="38">
        <v>34.6</v>
      </c>
      <c r="C52" s="39"/>
      <c r="E52" s="6"/>
    </row>
    <row r="53" spans="1:5" ht="15" x14ac:dyDescent="0.35">
      <c r="A53" s="37">
        <v>42140.166666666664</v>
      </c>
      <c r="B53" s="38">
        <v>34.6</v>
      </c>
      <c r="C53" s="39"/>
      <c r="E53" s="6"/>
    </row>
    <row r="54" spans="1:5" ht="15" x14ac:dyDescent="0.35">
      <c r="A54" s="37">
        <v>42140.208333333336</v>
      </c>
      <c r="B54" s="38">
        <v>34.5</v>
      </c>
      <c r="C54" s="39"/>
      <c r="E54" s="6"/>
    </row>
    <row r="55" spans="1:5" ht="15" x14ac:dyDescent="0.35">
      <c r="A55" s="37">
        <v>42140.25</v>
      </c>
      <c r="B55" s="38">
        <v>34.5</v>
      </c>
      <c r="C55" s="39"/>
      <c r="E55" s="6"/>
    </row>
    <row r="56" spans="1:5" ht="15" x14ac:dyDescent="0.35">
      <c r="A56" s="37">
        <v>42140.291666666664</v>
      </c>
      <c r="B56" s="38">
        <v>34.5</v>
      </c>
      <c r="C56" s="39"/>
      <c r="E56" s="6"/>
    </row>
    <row r="57" spans="1:5" ht="15" x14ac:dyDescent="0.35">
      <c r="A57" s="37">
        <v>42140.333333333336</v>
      </c>
      <c r="B57" s="38">
        <v>34.5</v>
      </c>
      <c r="C57" s="39"/>
      <c r="E57" s="6"/>
    </row>
    <row r="58" spans="1:5" ht="15" x14ac:dyDescent="0.35">
      <c r="A58" s="37">
        <v>42140.375</v>
      </c>
      <c r="B58" s="38">
        <v>34.5</v>
      </c>
      <c r="C58" s="39"/>
      <c r="E58" s="6"/>
    </row>
    <row r="59" spans="1:5" ht="15" x14ac:dyDescent="0.35">
      <c r="A59" s="37">
        <v>42140.416666666664</v>
      </c>
      <c r="B59" s="38">
        <v>34.5</v>
      </c>
      <c r="C59" s="39"/>
      <c r="E59" s="6"/>
    </row>
    <row r="60" spans="1:5" ht="15" x14ac:dyDescent="0.35">
      <c r="A60" s="37">
        <v>42140.458333333336</v>
      </c>
      <c r="B60" s="38">
        <v>34.6</v>
      </c>
      <c r="C60" s="39"/>
      <c r="E60" s="6"/>
    </row>
    <row r="61" spans="1:5" ht="15" x14ac:dyDescent="0.35">
      <c r="A61" s="37">
        <v>42140.5</v>
      </c>
      <c r="B61" s="38">
        <v>34.6</v>
      </c>
      <c r="C61" s="39"/>
      <c r="E61" s="6"/>
    </row>
    <row r="62" spans="1:5" ht="15" x14ac:dyDescent="0.35">
      <c r="A62" s="37">
        <v>42140.541666666664</v>
      </c>
      <c r="B62" s="38">
        <v>34.6</v>
      </c>
      <c r="C62" s="39"/>
      <c r="E62" s="6"/>
    </row>
    <row r="63" spans="1:5" ht="15" x14ac:dyDescent="0.35">
      <c r="A63" s="37">
        <v>42140.583333333336</v>
      </c>
      <c r="B63" s="38">
        <v>34.700000000000003</v>
      </c>
      <c r="C63" s="39"/>
      <c r="E63" s="6"/>
    </row>
    <row r="64" spans="1:5" ht="15" x14ac:dyDescent="0.35">
      <c r="A64" s="37">
        <v>42140.625</v>
      </c>
      <c r="B64" s="38">
        <v>34.700000000000003</v>
      </c>
      <c r="C64" s="39"/>
      <c r="E64" s="6"/>
    </row>
    <row r="65" spans="1:5" ht="15" x14ac:dyDescent="0.35">
      <c r="A65" s="37">
        <v>42140.666666666664</v>
      </c>
      <c r="B65" s="38">
        <v>34.799999999999997</v>
      </c>
      <c r="C65" s="39"/>
      <c r="E65" s="6"/>
    </row>
    <row r="66" spans="1:5" ht="15" x14ac:dyDescent="0.35">
      <c r="A66" s="37">
        <v>42140.708333333336</v>
      </c>
      <c r="B66" s="38">
        <v>34.799999999999997</v>
      </c>
      <c r="C66" s="39"/>
      <c r="E66" s="6"/>
    </row>
    <row r="67" spans="1:5" ht="15" x14ac:dyDescent="0.35">
      <c r="A67" s="37">
        <v>42140.75</v>
      </c>
      <c r="B67" s="38">
        <v>34.799999999999997</v>
      </c>
      <c r="C67" s="39"/>
      <c r="E67" s="6"/>
    </row>
    <row r="68" spans="1:5" ht="15" x14ac:dyDescent="0.35">
      <c r="A68" s="37">
        <v>42140.791666666664</v>
      </c>
      <c r="B68" s="38">
        <v>34.799999999999997</v>
      </c>
      <c r="C68" s="39"/>
      <c r="E68" s="6"/>
    </row>
    <row r="69" spans="1:5" ht="15" x14ac:dyDescent="0.35">
      <c r="A69" s="37">
        <v>42140.833333333336</v>
      </c>
      <c r="B69" s="38">
        <v>34.799999999999997</v>
      </c>
      <c r="C69" s="39"/>
      <c r="E69" s="6"/>
    </row>
    <row r="70" spans="1:5" ht="15" x14ac:dyDescent="0.35">
      <c r="A70" s="37">
        <v>42140.875</v>
      </c>
      <c r="B70" s="38">
        <v>34.799999999999997</v>
      </c>
      <c r="C70" s="39"/>
      <c r="E70" s="6"/>
    </row>
    <row r="71" spans="1:5" ht="15" x14ac:dyDescent="0.35">
      <c r="A71" s="37">
        <v>42140.916666666664</v>
      </c>
      <c r="B71" s="38">
        <v>34.799999999999997</v>
      </c>
      <c r="C71" s="39"/>
      <c r="E71" s="6"/>
    </row>
    <row r="72" spans="1:5" ht="15" x14ac:dyDescent="0.35">
      <c r="A72" s="37">
        <v>42140.958333333336</v>
      </c>
      <c r="B72" s="38">
        <v>34.799999999999997</v>
      </c>
      <c r="C72" s="39"/>
      <c r="E72" s="6"/>
    </row>
    <row r="73" spans="1:5" ht="15" x14ac:dyDescent="0.35">
      <c r="A73" s="37">
        <v>42141</v>
      </c>
      <c r="B73" s="38">
        <v>34.799999999999997</v>
      </c>
      <c r="C73" s="39"/>
      <c r="E73" s="6"/>
    </row>
    <row r="74" spans="1:5" ht="15" x14ac:dyDescent="0.35">
      <c r="A74" s="37">
        <v>42141.041666666664</v>
      </c>
      <c r="B74" s="38">
        <v>34.700000000000003</v>
      </c>
      <c r="C74" s="39"/>
      <c r="E74" s="6"/>
    </row>
    <row r="75" spans="1:5" ht="15" x14ac:dyDescent="0.35">
      <c r="A75" s="37">
        <v>42141.083333333336</v>
      </c>
      <c r="B75" s="38">
        <v>34.700000000000003</v>
      </c>
      <c r="C75" s="39"/>
      <c r="E75" s="6"/>
    </row>
    <row r="76" spans="1:5" ht="15" x14ac:dyDescent="0.35">
      <c r="A76" s="37">
        <v>42141.125</v>
      </c>
      <c r="B76" s="38">
        <v>34.700000000000003</v>
      </c>
      <c r="C76" s="39"/>
      <c r="E76" s="6"/>
    </row>
    <row r="77" spans="1:5" ht="15" x14ac:dyDescent="0.35">
      <c r="A77" s="37">
        <v>42141.166666666664</v>
      </c>
      <c r="B77" s="38">
        <v>34.6</v>
      </c>
      <c r="C77" s="39"/>
      <c r="E77" s="6"/>
    </row>
    <row r="78" spans="1:5" ht="15" x14ac:dyDescent="0.35">
      <c r="A78" s="37">
        <v>42141.208333333336</v>
      </c>
      <c r="B78" s="38">
        <v>34.6</v>
      </c>
      <c r="C78" s="39"/>
      <c r="E78" s="6"/>
    </row>
    <row r="79" spans="1:5" ht="15" x14ac:dyDescent="0.35">
      <c r="A79" s="37">
        <v>42141.25</v>
      </c>
      <c r="B79" s="38">
        <v>34.6</v>
      </c>
      <c r="C79" s="39"/>
      <c r="E79" s="6"/>
    </row>
    <row r="80" spans="1:5" ht="15" x14ac:dyDescent="0.35">
      <c r="A80" s="37">
        <v>42141.291666666664</v>
      </c>
      <c r="B80" s="38">
        <v>34.6</v>
      </c>
      <c r="C80" s="39"/>
      <c r="E80" s="6"/>
    </row>
    <row r="81" spans="1:5" ht="15" x14ac:dyDescent="0.35">
      <c r="A81" s="37">
        <v>42141.333333333336</v>
      </c>
      <c r="B81" s="38">
        <v>34.6</v>
      </c>
      <c r="C81" s="39"/>
      <c r="E81" s="6"/>
    </row>
    <row r="82" spans="1:5" ht="15" x14ac:dyDescent="0.35">
      <c r="A82" s="37">
        <v>42141.375</v>
      </c>
      <c r="B82" s="38">
        <v>34.6</v>
      </c>
      <c r="C82" s="39"/>
      <c r="E82" s="6"/>
    </row>
    <row r="83" spans="1:5" ht="15" x14ac:dyDescent="0.35">
      <c r="A83" s="37">
        <v>42141.416666666664</v>
      </c>
      <c r="B83" s="38">
        <v>34.6</v>
      </c>
      <c r="C83" s="39"/>
      <c r="E83" s="6"/>
    </row>
    <row r="84" spans="1:5" ht="15" x14ac:dyDescent="0.35">
      <c r="A84" s="37">
        <v>42141.458333333336</v>
      </c>
      <c r="B84" s="38">
        <v>34.6</v>
      </c>
      <c r="C84" s="39"/>
      <c r="E84" s="6"/>
    </row>
    <row r="85" spans="1:5" ht="15" x14ac:dyDescent="0.35">
      <c r="A85" s="37">
        <v>42141.5</v>
      </c>
      <c r="B85" s="38">
        <v>34.6</v>
      </c>
      <c r="C85" s="39"/>
      <c r="E85" s="6"/>
    </row>
    <row r="86" spans="1:5" ht="15" x14ac:dyDescent="0.35">
      <c r="A86" s="37">
        <v>42141.541666666664</v>
      </c>
      <c r="B86" s="38">
        <v>34.700000000000003</v>
      </c>
      <c r="C86" s="39"/>
      <c r="E86" s="6"/>
    </row>
    <row r="87" spans="1:5" ht="15" x14ac:dyDescent="0.35">
      <c r="A87" s="37">
        <v>42141.583333333336</v>
      </c>
      <c r="B87" s="38">
        <v>34.799999999999997</v>
      </c>
      <c r="C87" s="39"/>
      <c r="E87" s="6"/>
    </row>
    <row r="88" spans="1:5" ht="15" x14ac:dyDescent="0.35">
      <c r="A88" s="37">
        <v>42141.625</v>
      </c>
      <c r="B88" s="38">
        <v>34.799999999999997</v>
      </c>
      <c r="C88" s="39"/>
      <c r="E88" s="6"/>
    </row>
    <row r="89" spans="1:5" ht="15" x14ac:dyDescent="0.35">
      <c r="A89" s="37">
        <v>42141.666666666664</v>
      </c>
      <c r="B89" s="38">
        <v>34.799999999999997</v>
      </c>
      <c r="C89" s="39"/>
      <c r="E89" s="6"/>
    </row>
    <row r="90" spans="1:5" ht="15" x14ac:dyDescent="0.35">
      <c r="A90" s="37">
        <v>42141.708333333336</v>
      </c>
      <c r="B90" s="38">
        <v>34.799999999999997</v>
      </c>
      <c r="C90" s="39"/>
      <c r="E90" s="6"/>
    </row>
    <row r="91" spans="1:5" ht="15" x14ac:dyDescent="0.35">
      <c r="A91" s="37">
        <v>42141.75</v>
      </c>
      <c r="B91" s="38">
        <v>34.799999999999997</v>
      </c>
      <c r="C91" s="39"/>
      <c r="E91" s="6"/>
    </row>
    <row r="92" spans="1:5" ht="15" x14ac:dyDescent="0.35">
      <c r="A92" s="37">
        <v>42141.791666666664</v>
      </c>
      <c r="B92" s="38">
        <v>34.799999999999997</v>
      </c>
      <c r="C92" s="39"/>
      <c r="E92" s="6"/>
    </row>
    <row r="93" spans="1:5" ht="15" x14ac:dyDescent="0.35">
      <c r="A93" s="37">
        <v>42141.833333333336</v>
      </c>
      <c r="B93" s="38">
        <v>34.799999999999997</v>
      </c>
      <c r="C93" s="39"/>
      <c r="E93" s="6"/>
    </row>
    <row r="94" spans="1:5" ht="15" x14ac:dyDescent="0.35">
      <c r="A94" s="37">
        <v>42141.875</v>
      </c>
      <c r="B94" s="38">
        <v>34.799999999999997</v>
      </c>
      <c r="C94" s="39"/>
      <c r="E94" s="6"/>
    </row>
    <row r="95" spans="1:5" ht="15" x14ac:dyDescent="0.35">
      <c r="A95" s="37">
        <v>42141.916666666664</v>
      </c>
      <c r="B95" s="38">
        <v>34.799999999999997</v>
      </c>
      <c r="C95" s="39"/>
      <c r="E95" s="6"/>
    </row>
    <row r="96" spans="1:5" ht="15" x14ac:dyDescent="0.35">
      <c r="A96" s="37">
        <v>42141.958333333336</v>
      </c>
      <c r="B96" s="38">
        <v>34.799999999999997</v>
      </c>
      <c r="C96" s="39"/>
      <c r="E96" s="6"/>
    </row>
    <row r="97" spans="1:5" ht="15" x14ac:dyDescent="0.35">
      <c r="A97" s="37">
        <v>42142</v>
      </c>
      <c r="B97" s="38">
        <v>34.799999999999997</v>
      </c>
      <c r="C97" s="39"/>
      <c r="E97" s="6"/>
    </row>
    <row r="98" spans="1:5" ht="15" x14ac:dyDescent="0.35">
      <c r="A98" s="37">
        <v>42142.041666666664</v>
      </c>
      <c r="B98" s="38">
        <v>34.700000000000003</v>
      </c>
      <c r="C98" s="39"/>
      <c r="E98" s="6"/>
    </row>
    <row r="99" spans="1:5" ht="15" x14ac:dyDescent="0.35">
      <c r="A99" s="37">
        <v>42142.083333333336</v>
      </c>
      <c r="B99" s="38">
        <v>34.700000000000003</v>
      </c>
      <c r="C99" s="39"/>
      <c r="E99" s="6"/>
    </row>
    <row r="100" spans="1:5" ht="15" x14ac:dyDescent="0.35">
      <c r="A100" s="37">
        <v>42142.125</v>
      </c>
      <c r="B100" s="38">
        <v>34.6</v>
      </c>
      <c r="C100" s="39"/>
      <c r="E100" s="6"/>
    </row>
    <row r="101" spans="1:5" ht="15" x14ac:dyDescent="0.35">
      <c r="A101" s="37">
        <v>42142.166666666664</v>
      </c>
      <c r="B101" s="38">
        <v>34.6</v>
      </c>
      <c r="C101" s="39"/>
      <c r="E101" s="6"/>
    </row>
    <row r="102" spans="1:5" ht="15" x14ac:dyDescent="0.35">
      <c r="A102" s="37">
        <v>42142.208333333336</v>
      </c>
      <c r="B102" s="38">
        <v>34.6</v>
      </c>
      <c r="C102" s="39"/>
      <c r="E102" s="6"/>
    </row>
    <row r="103" spans="1:5" ht="15" x14ac:dyDescent="0.35">
      <c r="A103" s="37">
        <v>42142.25</v>
      </c>
      <c r="B103" s="38">
        <v>34.6</v>
      </c>
      <c r="C103" s="39"/>
      <c r="E103" s="6"/>
    </row>
    <row r="104" spans="1:5" ht="15" x14ac:dyDescent="0.35">
      <c r="A104" s="37">
        <v>42142.291666666664</v>
      </c>
      <c r="B104" s="38">
        <v>34.6</v>
      </c>
      <c r="C104" s="39"/>
      <c r="E104" s="6"/>
    </row>
    <row r="105" spans="1:5" ht="15" x14ac:dyDescent="0.35">
      <c r="A105" s="37">
        <v>42142.333333333336</v>
      </c>
      <c r="B105" s="38">
        <v>34.6</v>
      </c>
      <c r="C105" s="39"/>
      <c r="E105" s="6"/>
    </row>
    <row r="106" spans="1:5" ht="15" x14ac:dyDescent="0.35">
      <c r="A106" s="37">
        <v>42142.375</v>
      </c>
      <c r="B106" s="38">
        <v>34.6</v>
      </c>
      <c r="C106" s="39"/>
      <c r="E106" s="6"/>
    </row>
    <row r="107" spans="1:5" ht="15" x14ac:dyDescent="0.35">
      <c r="A107" s="37">
        <v>42142.416666666664</v>
      </c>
      <c r="B107" s="38">
        <v>34.6</v>
      </c>
      <c r="C107" s="39"/>
      <c r="E107" s="6"/>
    </row>
    <row r="108" spans="1:5" ht="15" x14ac:dyDescent="0.35">
      <c r="A108" s="37">
        <v>42142.458333333336</v>
      </c>
      <c r="B108" s="38">
        <v>34.6</v>
      </c>
      <c r="C108" s="39"/>
      <c r="E108" s="6"/>
    </row>
    <row r="109" spans="1:5" ht="15" x14ac:dyDescent="0.35">
      <c r="A109" s="37">
        <v>42142.5</v>
      </c>
      <c r="B109" s="38">
        <v>34.6</v>
      </c>
      <c r="C109" s="39"/>
      <c r="E109" s="6"/>
    </row>
    <row r="110" spans="1:5" ht="15" x14ac:dyDescent="0.35">
      <c r="A110" s="37">
        <v>42142.541666666664</v>
      </c>
      <c r="B110" s="38">
        <v>34.6</v>
      </c>
      <c r="C110" s="39"/>
      <c r="E110" s="6"/>
    </row>
    <row r="111" spans="1:5" ht="15" x14ac:dyDescent="0.35">
      <c r="A111" s="37">
        <v>42142.583333333336</v>
      </c>
      <c r="B111" s="38">
        <v>34.700000000000003</v>
      </c>
      <c r="C111" s="39"/>
      <c r="E111" s="6"/>
    </row>
    <row r="112" spans="1:5" ht="15" x14ac:dyDescent="0.35">
      <c r="A112" s="37">
        <v>42142.625</v>
      </c>
      <c r="B112" s="38">
        <v>34.700000000000003</v>
      </c>
      <c r="C112" s="39"/>
      <c r="E112" s="6"/>
    </row>
    <row r="113" spans="1:5" ht="15" x14ac:dyDescent="0.35">
      <c r="A113" s="37">
        <v>42142.666666666664</v>
      </c>
      <c r="B113" s="38">
        <v>34.799999999999997</v>
      </c>
      <c r="C113" s="39"/>
      <c r="E113" s="6"/>
    </row>
    <row r="114" spans="1:5" ht="15" x14ac:dyDescent="0.35">
      <c r="A114" s="37">
        <v>42142.708333333336</v>
      </c>
      <c r="B114" s="38">
        <v>34.799999999999997</v>
      </c>
      <c r="C114" s="39"/>
      <c r="E114" s="6"/>
    </row>
    <row r="115" spans="1:5" ht="15" x14ac:dyDescent="0.35">
      <c r="A115" s="37">
        <v>42142.75</v>
      </c>
      <c r="B115" s="38">
        <v>34.799999999999997</v>
      </c>
      <c r="C115" s="39"/>
      <c r="E115" s="6"/>
    </row>
    <row r="116" spans="1:5" ht="15" x14ac:dyDescent="0.35">
      <c r="A116" s="37">
        <v>42142.791666666664</v>
      </c>
      <c r="B116" s="38">
        <v>34.9</v>
      </c>
      <c r="C116" s="39"/>
      <c r="E116" s="6"/>
    </row>
    <row r="117" spans="1:5" ht="15" x14ac:dyDescent="0.35">
      <c r="A117" s="37">
        <v>42142.833333333336</v>
      </c>
      <c r="B117" s="38">
        <v>34.9</v>
      </c>
      <c r="C117" s="39"/>
      <c r="E117" s="6"/>
    </row>
    <row r="118" spans="1:5" ht="15" x14ac:dyDescent="0.35">
      <c r="A118" s="37">
        <v>42142.875</v>
      </c>
      <c r="B118" s="38">
        <v>34.9</v>
      </c>
      <c r="C118" s="39"/>
      <c r="E118" s="6"/>
    </row>
    <row r="119" spans="1:5" ht="15" x14ac:dyDescent="0.35">
      <c r="A119" s="37">
        <v>42142.916666666664</v>
      </c>
      <c r="B119" s="38">
        <v>34.9</v>
      </c>
      <c r="C119" s="39"/>
      <c r="E119" s="6"/>
    </row>
    <row r="120" spans="1:5" ht="15" x14ac:dyDescent="0.35">
      <c r="A120" s="37">
        <v>42142.958333333336</v>
      </c>
      <c r="B120" s="38">
        <v>34.799999999999997</v>
      </c>
      <c r="C120" s="39"/>
      <c r="E120" s="6"/>
    </row>
    <row r="121" spans="1:5" ht="15" x14ac:dyDescent="0.35">
      <c r="A121" s="37">
        <v>42143</v>
      </c>
      <c r="B121" s="38">
        <v>34.799999999999997</v>
      </c>
      <c r="C121" s="39"/>
      <c r="E121" s="6"/>
    </row>
    <row r="122" spans="1:5" ht="15" x14ac:dyDescent="0.35">
      <c r="A122" s="37">
        <v>42143.041666666664</v>
      </c>
      <c r="B122" s="38">
        <v>34.799999999999997</v>
      </c>
      <c r="C122" s="39"/>
      <c r="E122" s="6"/>
    </row>
    <row r="123" spans="1:5" ht="15" x14ac:dyDescent="0.35">
      <c r="A123" s="37">
        <v>42143.083333333336</v>
      </c>
      <c r="B123" s="38">
        <v>34.799999999999997</v>
      </c>
      <c r="C123" s="39"/>
      <c r="E123" s="6"/>
    </row>
    <row r="124" spans="1:5" ht="15" x14ac:dyDescent="0.35">
      <c r="A124" s="37">
        <v>42143.125</v>
      </c>
      <c r="B124" s="38">
        <v>34.799999999999997</v>
      </c>
      <c r="C124" s="39"/>
      <c r="E124" s="6"/>
    </row>
    <row r="125" spans="1:5" ht="15" x14ac:dyDescent="0.35">
      <c r="A125" s="37">
        <v>42143.166666666664</v>
      </c>
      <c r="B125" s="38">
        <v>34.700000000000003</v>
      </c>
      <c r="C125" s="39"/>
      <c r="E125" s="6"/>
    </row>
    <row r="126" spans="1:5" ht="15" x14ac:dyDescent="0.35">
      <c r="A126" s="37">
        <v>42143.208333333336</v>
      </c>
      <c r="B126" s="38">
        <v>34.700000000000003</v>
      </c>
      <c r="C126" s="39"/>
      <c r="E126" s="6"/>
    </row>
    <row r="127" spans="1:5" ht="15" x14ac:dyDescent="0.35">
      <c r="A127" s="37">
        <v>42143.25</v>
      </c>
      <c r="B127" s="38">
        <v>34.6</v>
      </c>
      <c r="C127" s="39"/>
      <c r="E127" s="6"/>
    </row>
    <row r="128" spans="1:5" ht="15" x14ac:dyDescent="0.35">
      <c r="A128" s="37">
        <v>42143.291666666664</v>
      </c>
      <c r="B128" s="38">
        <v>34.6</v>
      </c>
      <c r="C128" s="39"/>
      <c r="E128" s="6"/>
    </row>
    <row r="129" spans="1:5" ht="15" x14ac:dyDescent="0.35">
      <c r="A129" s="37">
        <v>42143.333333333336</v>
      </c>
      <c r="B129" s="38">
        <v>34.6</v>
      </c>
      <c r="C129" s="39"/>
      <c r="E129" s="6"/>
    </row>
    <row r="130" spans="1:5" ht="15" x14ac:dyDescent="0.35">
      <c r="A130" s="37">
        <v>42143.375</v>
      </c>
      <c r="B130" s="38">
        <v>34.6</v>
      </c>
      <c r="C130" s="39"/>
      <c r="E130" s="6"/>
    </row>
    <row r="131" spans="1:5" ht="15" x14ac:dyDescent="0.35">
      <c r="A131" s="37">
        <v>42143.416666666664</v>
      </c>
      <c r="B131" s="38">
        <v>34.6</v>
      </c>
      <c r="C131" s="39"/>
      <c r="E131" s="6"/>
    </row>
    <row r="132" spans="1:5" ht="15" x14ac:dyDescent="0.35">
      <c r="A132" s="37">
        <v>42143.458333333336</v>
      </c>
      <c r="B132" s="38">
        <v>34.6</v>
      </c>
      <c r="C132" s="39"/>
      <c r="E132" s="6"/>
    </row>
    <row r="133" spans="1:5" ht="15" x14ac:dyDescent="0.35">
      <c r="A133" s="37">
        <v>42143.5</v>
      </c>
      <c r="B133" s="38">
        <v>34.700000000000003</v>
      </c>
      <c r="C133" s="39"/>
      <c r="E133" s="6"/>
    </row>
    <row r="134" spans="1:5" ht="15" x14ac:dyDescent="0.35">
      <c r="A134" s="37">
        <v>42143.541666666664</v>
      </c>
      <c r="B134" s="38">
        <v>34.700000000000003</v>
      </c>
      <c r="C134" s="39"/>
      <c r="E134" s="6"/>
    </row>
    <row r="135" spans="1:5" ht="15" x14ac:dyDescent="0.35">
      <c r="A135" s="37">
        <v>42143.583333333336</v>
      </c>
      <c r="B135" s="38">
        <v>34.799999999999997</v>
      </c>
      <c r="C135" s="39"/>
      <c r="E135" s="6"/>
    </row>
    <row r="136" spans="1:5" ht="15" x14ac:dyDescent="0.35">
      <c r="A136" s="37">
        <v>42143.625</v>
      </c>
      <c r="B136" s="38">
        <v>34.799999999999997</v>
      </c>
      <c r="C136" s="39"/>
      <c r="E136" s="6"/>
    </row>
    <row r="137" spans="1:5" ht="15" x14ac:dyDescent="0.35">
      <c r="A137" s="37">
        <v>42143.666666666664</v>
      </c>
      <c r="B137" s="38">
        <v>34.799999999999997</v>
      </c>
      <c r="C137" s="39"/>
      <c r="E137" s="6"/>
    </row>
    <row r="138" spans="1:5" ht="15" x14ac:dyDescent="0.35">
      <c r="A138" s="37">
        <v>42143.708333333336</v>
      </c>
      <c r="B138" s="38">
        <v>34.9</v>
      </c>
      <c r="C138" s="39"/>
      <c r="E138" s="6"/>
    </row>
    <row r="139" spans="1:5" ht="15" x14ac:dyDescent="0.35">
      <c r="A139" s="37">
        <v>42143.75</v>
      </c>
      <c r="B139" s="38">
        <v>34.9</v>
      </c>
      <c r="C139" s="39"/>
      <c r="E139" s="6"/>
    </row>
    <row r="140" spans="1:5" ht="15" x14ac:dyDescent="0.35">
      <c r="A140" s="37">
        <v>42143.791666666664</v>
      </c>
      <c r="B140" s="38">
        <v>34.9</v>
      </c>
      <c r="C140" s="39"/>
      <c r="E140" s="6"/>
    </row>
    <row r="141" spans="1:5" ht="15" x14ac:dyDescent="0.35">
      <c r="A141" s="37">
        <v>42143.833333333336</v>
      </c>
      <c r="B141" s="38">
        <v>34.9</v>
      </c>
      <c r="C141" s="39"/>
      <c r="E141" s="6"/>
    </row>
    <row r="142" spans="1:5" ht="15" x14ac:dyDescent="0.35">
      <c r="A142" s="37">
        <v>42143.875</v>
      </c>
      <c r="B142" s="38">
        <v>34.9</v>
      </c>
      <c r="C142" s="39"/>
      <c r="E142" s="6"/>
    </row>
    <row r="143" spans="1:5" ht="15" x14ac:dyDescent="0.35">
      <c r="A143" s="37">
        <v>42143.916666666664</v>
      </c>
      <c r="B143" s="38">
        <v>34.9</v>
      </c>
      <c r="C143" s="39"/>
      <c r="E143" s="6"/>
    </row>
    <row r="144" spans="1:5" ht="15" x14ac:dyDescent="0.35">
      <c r="A144" s="37">
        <v>42143.958333333336</v>
      </c>
      <c r="B144" s="38">
        <v>34.9</v>
      </c>
      <c r="C144" s="39"/>
      <c r="E144" s="6"/>
    </row>
    <row r="145" spans="1:5" ht="15" x14ac:dyDescent="0.35">
      <c r="A145" s="37">
        <v>42144</v>
      </c>
      <c r="B145" s="38">
        <v>34.9</v>
      </c>
      <c r="C145" s="39"/>
      <c r="E145" s="6"/>
    </row>
    <row r="146" spans="1:5" ht="15" x14ac:dyDescent="0.35">
      <c r="A146" s="37">
        <v>42144.041666666664</v>
      </c>
      <c r="B146" s="38">
        <v>34.9</v>
      </c>
      <c r="C146" s="39"/>
      <c r="E146" s="6"/>
    </row>
    <row r="147" spans="1:5" ht="15" x14ac:dyDescent="0.35">
      <c r="A147" s="37">
        <v>42144.083333333336</v>
      </c>
      <c r="B147" s="38">
        <v>34.799999999999997</v>
      </c>
      <c r="C147" s="39"/>
      <c r="E147" s="6"/>
    </row>
    <row r="148" spans="1:5" ht="15" x14ac:dyDescent="0.35">
      <c r="A148" s="37">
        <v>42144.125</v>
      </c>
      <c r="B148" s="38">
        <v>34.799999999999997</v>
      </c>
      <c r="C148" s="39"/>
      <c r="E148" s="6"/>
    </row>
    <row r="149" spans="1:5" ht="15" x14ac:dyDescent="0.35">
      <c r="A149" s="37">
        <v>42144.166666666664</v>
      </c>
      <c r="B149" s="38">
        <v>34.799999999999997</v>
      </c>
      <c r="C149" s="39"/>
      <c r="E149" s="6"/>
    </row>
    <row r="150" spans="1:5" ht="15" x14ac:dyDescent="0.35">
      <c r="A150" s="37">
        <v>42144.208333333336</v>
      </c>
      <c r="B150" s="38">
        <v>34.799999999999997</v>
      </c>
      <c r="C150" s="39"/>
      <c r="E150" s="6"/>
    </row>
    <row r="151" spans="1:5" ht="15" x14ac:dyDescent="0.35">
      <c r="A151" s="37">
        <v>42144.25</v>
      </c>
      <c r="B151" s="38">
        <v>34.799999999999997</v>
      </c>
      <c r="C151" s="39"/>
      <c r="E151" s="6"/>
    </row>
    <row r="152" spans="1:5" ht="15" x14ac:dyDescent="0.35">
      <c r="A152" s="37">
        <v>42144.291666666664</v>
      </c>
      <c r="B152" s="38">
        <v>34.700000000000003</v>
      </c>
      <c r="C152" s="39"/>
      <c r="E152" s="6"/>
    </row>
    <row r="153" spans="1:5" ht="15" x14ac:dyDescent="0.35">
      <c r="A153" s="37">
        <v>42144.333333333336</v>
      </c>
      <c r="B153" s="38">
        <v>34.700000000000003</v>
      </c>
      <c r="C153" s="39"/>
      <c r="E153" s="6"/>
    </row>
    <row r="154" spans="1:5" ht="15" x14ac:dyDescent="0.35">
      <c r="A154" s="37">
        <v>42144.375</v>
      </c>
      <c r="B154" s="38">
        <v>34.700000000000003</v>
      </c>
      <c r="C154" s="39"/>
      <c r="E154" s="6"/>
    </row>
    <row r="155" spans="1:5" ht="15" x14ac:dyDescent="0.35">
      <c r="A155" s="37">
        <v>42144.416666666664</v>
      </c>
      <c r="B155" s="38">
        <v>34.799999999999997</v>
      </c>
      <c r="C155" s="39"/>
      <c r="E155" s="6"/>
    </row>
    <row r="156" spans="1:5" ht="15" x14ac:dyDescent="0.35">
      <c r="A156" s="37">
        <v>42144.458333333336</v>
      </c>
      <c r="B156" s="38">
        <v>34.799999999999997</v>
      </c>
      <c r="C156" s="39"/>
      <c r="E156" s="6"/>
    </row>
    <row r="157" spans="1:5" ht="15" x14ac:dyDescent="0.35">
      <c r="A157" s="37">
        <v>42144.5</v>
      </c>
      <c r="B157" s="38">
        <v>34.799999999999997</v>
      </c>
      <c r="C157" s="39"/>
      <c r="E157" s="6"/>
    </row>
    <row r="158" spans="1:5" ht="15" x14ac:dyDescent="0.35">
      <c r="A158" s="37">
        <v>42144.541666666664</v>
      </c>
      <c r="B158" s="38">
        <v>34.799999999999997</v>
      </c>
      <c r="C158" s="39"/>
      <c r="E158" s="6"/>
    </row>
    <row r="159" spans="1:5" ht="15" x14ac:dyDescent="0.35">
      <c r="A159" s="37">
        <v>42144.583333333336</v>
      </c>
      <c r="B159" s="38">
        <v>34.9</v>
      </c>
      <c r="C159" s="39"/>
      <c r="E159" s="6"/>
    </row>
    <row r="160" spans="1:5" ht="15" x14ac:dyDescent="0.35">
      <c r="A160" s="37">
        <v>42144.625</v>
      </c>
      <c r="B160" s="38">
        <v>34.799999999999997</v>
      </c>
      <c r="C160" s="39"/>
      <c r="E160" s="6"/>
    </row>
    <row r="161" spans="1:5" ht="15" x14ac:dyDescent="0.35">
      <c r="A161" s="37">
        <v>42144.666666666664</v>
      </c>
      <c r="B161" s="38">
        <v>34.799999999999997</v>
      </c>
      <c r="C161" s="39"/>
      <c r="E161" s="6"/>
    </row>
    <row r="162" spans="1:5" ht="15" x14ac:dyDescent="0.35">
      <c r="A162" s="37">
        <v>42144.708333333336</v>
      </c>
      <c r="B162" s="38">
        <v>34.799999999999997</v>
      </c>
      <c r="C162" s="39"/>
      <c r="E162" s="6"/>
    </row>
    <row r="163" spans="1:5" ht="15" x14ac:dyDescent="0.35">
      <c r="A163" s="37">
        <v>42144.75</v>
      </c>
      <c r="B163" s="38">
        <v>34.799999999999997</v>
      </c>
      <c r="C163" s="39"/>
      <c r="E163" s="6"/>
    </row>
    <row r="164" spans="1:5" x14ac:dyDescent="0.3">
      <c r="A164" s="37">
        <v>42144.791666666664</v>
      </c>
      <c r="B164" s="38">
        <v>34.799999999999997</v>
      </c>
      <c r="C164" s="39"/>
    </row>
    <row r="165" spans="1:5" x14ac:dyDescent="0.3">
      <c r="A165" s="37">
        <v>42144.833333333336</v>
      </c>
      <c r="B165" s="38">
        <v>34.799999999999997</v>
      </c>
      <c r="C165" s="39"/>
    </row>
    <row r="166" spans="1:5" x14ac:dyDescent="0.3">
      <c r="A166" s="37">
        <v>42144.875</v>
      </c>
      <c r="B166" s="38">
        <v>34.799999999999997</v>
      </c>
      <c r="C166" s="39"/>
    </row>
    <row r="167" spans="1:5" x14ac:dyDescent="0.3">
      <c r="A167" s="37">
        <v>42144.916666666664</v>
      </c>
      <c r="B167" s="38">
        <v>34.799999999999997</v>
      </c>
      <c r="C167" s="39"/>
    </row>
    <row r="168" spans="1:5" x14ac:dyDescent="0.3">
      <c r="A168" s="37">
        <v>42144.958333333336</v>
      </c>
      <c r="B168" s="38">
        <v>34.799999999999997</v>
      </c>
      <c r="C168" s="36"/>
    </row>
  </sheetData>
  <hyperlinks>
    <hyperlink ref="C1" r:id="rId1" display="http://cdec.water.ca.gov/misc/flaglist.html"/>
    <hyperlink ref="C2" r:id="rId2" display="http://cdec.water.ca.gov/misc/flaglist.html"/>
    <hyperlink ref="C3" r:id="rId3" display="http://cdec.water.ca.gov/misc/flaglist.html"/>
    <hyperlink ref="C4" r:id="rId4" display="http://cdec.water.ca.gov/misc/flaglist.html"/>
    <hyperlink ref="C5" r:id="rId5" display="http://cdec.water.ca.gov/misc/flaglist.html"/>
    <hyperlink ref="C6" r:id="rId6" display="http://cdec.water.ca.gov/misc/flaglist.html"/>
    <hyperlink ref="C7" r:id="rId7" display="http://cdec.water.ca.gov/misc/flaglist.html"/>
    <hyperlink ref="C8" r:id="rId8" display="http://cdec.water.ca.gov/misc/flaglist.html"/>
    <hyperlink ref="C9" r:id="rId9" display="http://cdec.water.ca.gov/misc/flaglist.html"/>
    <hyperlink ref="C10" r:id="rId10" display="http://cdec.water.ca.gov/misc/flaglist.html"/>
    <hyperlink ref="C11" r:id="rId11" display="http://cdec.water.ca.gov/misc/flaglist.html"/>
    <hyperlink ref="C12" r:id="rId12" display="http://cdec.water.ca.gov/misc/flaglist.html"/>
    <hyperlink ref="C13" r:id="rId13" display="http://cdec.water.ca.gov/misc/flaglist.html"/>
    <hyperlink ref="C14" r:id="rId14" display="http://cdec.water.ca.gov/misc/flaglist.html"/>
    <hyperlink ref="C15" r:id="rId15" display="http://cdec.water.ca.gov/misc/flaglist.html"/>
    <hyperlink ref="C16" r:id="rId16" display="http://cdec.water.ca.gov/misc/flaglist.html"/>
    <hyperlink ref="C17" r:id="rId17" display="http://cdec.water.ca.gov/misc/flaglist.html"/>
    <hyperlink ref="C18" r:id="rId18" display="http://cdec.water.ca.gov/misc/flaglist.html"/>
    <hyperlink ref="C19" r:id="rId19" display="http://cdec.water.ca.gov/misc/flaglist.html"/>
    <hyperlink ref="C20" r:id="rId20" display="http://cdec.water.ca.gov/misc/flaglist.html"/>
    <hyperlink ref="C21" r:id="rId21" display="http://cdec.water.ca.gov/misc/flaglist.html"/>
    <hyperlink ref="C22" r:id="rId22" display="http://cdec.water.ca.gov/misc/flaglist.html"/>
    <hyperlink ref="C23" r:id="rId23" display="http://cdec.water.ca.gov/misc/flaglist.html"/>
    <hyperlink ref="C24" r:id="rId24" display="http://cdec.water.ca.gov/misc/flaglist.html"/>
    <hyperlink ref="C25" r:id="rId25" display="http://cdec.water.ca.gov/misc/flaglist.html"/>
    <hyperlink ref="C26" r:id="rId26" display="http://cdec.water.ca.gov/misc/flaglist.html"/>
    <hyperlink ref="C27" r:id="rId27" display="http://cdec.water.ca.gov/misc/flaglist.html"/>
    <hyperlink ref="C28" r:id="rId28" display="http://cdec.water.ca.gov/misc/flaglist.html"/>
    <hyperlink ref="C29" r:id="rId29" display="http://cdec.water.ca.gov/misc/flaglist.html"/>
    <hyperlink ref="C30" r:id="rId30" display="http://cdec.water.ca.gov/misc/flaglist.html"/>
    <hyperlink ref="C31" r:id="rId31" display="http://cdec.water.ca.gov/misc/flaglist.html"/>
    <hyperlink ref="C32" r:id="rId32" display="http://cdec.water.ca.gov/misc/flaglist.html"/>
    <hyperlink ref="C33" r:id="rId33" display="http://cdec.water.ca.gov/misc/flaglist.html"/>
    <hyperlink ref="C34" r:id="rId34" display="http://cdec.water.ca.gov/misc/flaglist.html"/>
    <hyperlink ref="C35" r:id="rId35" display="http://cdec.water.ca.gov/misc/flaglist.html"/>
    <hyperlink ref="C36" r:id="rId36" display="http://cdec.water.ca.gov/misc/flaglist.html"/>
    <hyperlink ref="C37" r:id="rId37" display="http://cdec.water.ca.gov/misc/flaglist.html"/>
    <hyperlink ref="C38" r:id="rId38" display="http://cdec.water.ca.gov/misc/flaglist.html"/>
    <hyperlink ref="C39" r:id="rId39" display="http://cdec.water.ca.gov/misc/flaglist.html"/>
    <hyperlink ref="C40" r:id="rId40" display="http://cdec.water.ca.gov/misc/flaglist.html"/>
    <hyperlink ref="C41" r:id="rId41" display="http://cdec.water.ca.gov/misc/flaglist.html"/>
    <hyperlink ref="C42" r:id="rId42" display="http://cdec.water.ca.gov/misc/flaglist.html"/>
    <hyperlink ref="C43" r:id="rId43" display="http://cdec.water.ca.gov/misc/flaglist.html"/>
    <hyperlink ref="C44" r:id="rId44" display="http://cdec.water.ca.gov/misc/flaglist.html"/>
    <hyperlink ref="C45" r:id="rId45" display="http://cdec.water.ca.gov/misc/flaglist.html"/>
    <hyperlink ref="C46" r:id="rId46" display="http://cdec.water.ca.gov/misc/flaglist.html"/>
    <hyperlink ref="C47" r:id="rId47" display="http://cdec.water.ca.gov/misc/flaglist.html"/>
    <hyperlink ref="C48" r:id="rId48" display="http://cdec.water.ca.gov/misc/flaglist.html"/>
    <hyperlink ref="C49" r:id="rId49" display="http://cdec.water.ca.gov/misc/flaglist.html"/>
    <hyperlink ref="C50" r:id="rId50" display="http://cdec.water.ca.gov/misc/flaglist.html"/>
    <hyperlink ref="C51" r:id="rId51" display="http://cdec.water.ca.gov/misc/flaglist.html"/>
    <hyperlink ref="C52" r:id="rId52" display="http://cdec.water.ca.gov/misc/flaglist.html"/>
    <hyperlink ref="C53" r:id="rId53" display="http://cdec.water.ca.gov/misc/flaglist.html"/>
    <hyperlink ref="C54" r:id="rId54" display="http://cdec.water.ca.gov/misc/flaglist.html"/>
    <hyperlink ref="C55" r:id="rId55" display="http://cdec.water.ca.gov/misc/flaglist.html"/>
    <hyperlink ref="C56" r:id="rId56" display="http://cdec.water.ca.gov/misc/flaglist.html"/>
    <hyperlink ref="C57" r:id="rId57" display="http://cdec.water.ca.gov/misc/flaglist.html"/>
    <hyperlink ref="C58" r:id="rId58" display="http://cdec.water.ca.gov/misc/flaglist.html"/>
    <hyperlink ref="C59" r:id="rId59" display="http://cdec.water.ca.gov/misc/flaglist.html"/>
    <hyperlink ref="C60" r:id="rId60" display="http://cdec.water.ca.gov/misc/flaglist.html"/>
    <hyperlink ref="C61" r:id="rId61" display="http://cdec.water.ca.gov/misc/flaglist.html"/>
    <hyperlink ref="C62" r:id="rId62" display="http://cdec.water.ca.gov/misc/flaglist.html"/>
    <hyperlink ref="C63" r:id="rId63" display="http://cdec.water.ca.gov/misc/flaglist.html"/>
    <hyperlink ref="C64" r:id="rId64" display="http://cdec.water.ca.gov/misc/flaglist.html"/>
    <hyperlink ref="C65" r:id="rId65" display="http://cdec.water.ca.gov/misc/flaglist.html"/>
    <hyperlink ref="C66" r:id="rId66" display="http://cdec.water.ca.gov/misc/flaglist.html"/>
    <hyperlink ref="C67" r:id="rId67" display="http://cdec.water.ca.gov/misc/flaglist.html"/>
    <hyperlink ref="C68" r:id="rId68" display="http://cdec.water.ca.gov/misc/flaglist.html"/>
    <hyperlink ref="C69" r:id="rId69" display="http://cdec.water.ca.gov/misc/flaglist.html"/>
    <hyperlink ref="C70" r:id="rId70" display="http://cdec.water.ca.gov/misc/flaglist.html"/>
    <hyperlink ref="C71" r:id="rId71" display="http://cdec.water.ca.gov/misc/flaglist.html"/>
    <hyperlink ref="C72" r:id="rId72" display="http://cdec.water.ca.gov/misc/flaglist.html"/>
    <hyperlink ref="C73" r:id="rId73" display="http://cdec.water.ca.gov/misc/flaglist.html"/>
    <hyperlink ref="C74" r:id="rId74" display="http://cdec.water.ca.gov/misc/flaglist.html"/>
    <hyperlink ref="C75" r:id="rId75" display="http://cdec.water.ca.gov/misc/flaglist.html"/>
    <hyperlink ref="C76" r:id="rId76" display="http://cdec.water.ca.gov/misc/flaglist.html"/>
    <hyperlink ref="C77" r:id="rId77" display="http://cdec.water.ca.gov/misc/flaglist.html"/>
    <hyperlink ref="C78" r:id="rId78" display="http://cdec.water.ca.gov/misc/flaglist.html"/>
    <hyperlink ref="C79" r:id="rId79" display="http://cdec.water.ca.gov/misc/flaglist.html"/>
    <hyperlink ref="C80" r:id="rId80" display="http://cdec.water.ca.gov/misc/flaglist.html"/>
    <hyperlink ref="C81" r:id="rId81" display="http://cdec.water.ca.gov/misc/flaglist.html"/>
    <hyperlink ref="C82" r:id="rId82" display="http://cdec.water.ca.gov/misc/flaglist.html"/>
    <hyperlink ref="C83" r:id="rId83" display="http://cdec.water.ca.gov/misc/flaglist.html"/>
    <hyperlink ref="C84" r:id="rId84" display="http://cdec.water.ca.gov/misc/flaglist.html"/>
    <hyperlink ref="C85" r:id="rId85" display="http://cdec.water.ca.gov/misc/flaglist.html"/>
    <hyperlink ref="C86" r:id="rId86" display="http://cdec.water.ca.gov/misc/flaglist.html"/>
    <hyperlink ref="C87" r:id="rId87" display="http://cdec.water.ca.gov/misc/flaglist.html"/>
    <hyperlink ref="C88" r:id="rId88" display="http://cdec.water.ca.gov/misc/flaglist.html"/>
    <hyperlink ref="C89" r:id="rId89" display="http://cdec.water.ca.gov/misc/flaglist.html"/>
    <hyperlink ref="C90" r:id="rId90" display="http://cdec.water.ca.gov/misc/flaglist.html"/>
    <hyperlink ref="C91" r:id="rId91" display="http://cdec.water.ca.gov/misc/flaglist.html"/>
    <hyperlink ref="C92" r:id="rId92" display="http://cdec.water.ca.gov/misc/flaglist.html"/>
    <hyperlink ref="C93" r:id="rId93" display="http://cdec.water.ca.gov/misc/flaglist.html"/>
    <hyperlink ref="C94" r:id="rId94" display="http://cdec.water.ca.gov/misc/flaglist.html"/>
    <hyperlink ref="C95" r:id="rId95" display="http://cdec.water.ca.gov/misc/flaglist.html"/>
    <hyperlink ref="C96" r:id="rId96" display="http://cdec.water.ca.gov/misc/flaglist.html"/>
    <hyperlink ref="C97" r:id="rId97" display="http://cdec.water.ca.gov/misc/flaglist.html"/>
    <hyperlink ref="C98" r:id="rId98" display="http://cdec.water.ca.gov/misc/flaglist.html"/>
    <hyperlink ref="C99" r:id="rId99" display="http://cdec.water.ca.gov/misc/flaglist.html"/>
    <hyperlink ref="C100" r:id="rId100" display="http://cdec.water.ca.gov/misc/flaglist.html"/>
    <hyperlink ref="C101" r:id="rId101" display="http://cdec.water.ca.gov/misc/flaglist.html"/>
    <hyperlink ref="C102" r:id="rId102" display="http://cdec.water.ca.gov/misc/flaglist.html"/>
    <hyperlink ref="C103" r:id="rId103" display="http://cdec.water.ca.gov/misc/flaglist.html"/>
    <hyperlink ref="C104" r:id="rId104" display="http://cdec.water.ca.gov/misc/flaglist.html"/>
    <hyperlink ref="C105" r:id="rId105" display="http://cdec.water.ca.gov/misc/flaglist.html"/>
    <hyperlink ref="C106" r:id="rId106" display="http://cdec.water.ca.gov/misc/flaglist.html"/>
    <hyperlink ref="C107" r:id="rId107" display="http://cdec.water.ca.gov/misc/flaglist.html"/>
    <hyperlink ref="C108" r:id="rId108" display="http://cdec.water.ca.gov/misc/flaglist.html"/>
    <hyperlink ref="C109" r:id="rId109" display="http://cdec.water.ca.gov/misc/flaglist.html"/>
    <hyperlink ref="C110" r:id="rId110" display="http://cdec.water.ca.gov/misc/flaglist.html"/>
    <hyperlink ref="C111" r:id="rId111" display="http://cdec.water.ca.gov/misc/flaglist.html"/>
    <hyperlink ref="C112" r:id="rId112" display="http://cdec.water.ca.gov/misc/flaglist.html"/>
    <hyperlink ref="C113" r:id="rId113" display="http://cdec.water.ca.gov/misc/flaglist.html"/>
    <hyperlink ref="C114" r:id="rId114" display="http://cdec.water.ca.gov/misc/flaglist.html"/>
    <hyperlink ref="C115" r:id="rId115" display="http://cdec.water.ca.gov/misc/flaglist.html"/>
    <hyperlink ref="C116" r:id="rId116" display="http://cdec.water.ca.gov/misc/flaglist.html"/>
    <hyperlink ref="C117" r:id="rId117" display="http://cdec.water.ca.gov/misc/flaglist.html"/>
    <hyperlink ref="C118" r:id="rId118" display="http://cdec.water.ca.gov/misc/flaglist.html"/>
    <hyperlink ref="C119" r:id="rId119" display="http://cdec.water.ca.gov/misc/flaglist.html"/>
    <hyperlink ref="C120" r:id="rId120" display="http://cdec.water.ca.gov/misc/flaglist.html"/>
    <hyperlink ref="C121" r:id="rId121" display="http://cdec.water.ca.gov/misc/flaglist.html"/>
    <hyperlink ref="C122" r:id="rId122" display="http://cdec.water.ca.gov/misc/flaglist.html"/>
    <hyperlink ref="C123" r:id="rId123" display="http://cdec.water.ca.gov/misc/flaglist.html"/>
    <hyperlink ref="C124" r:id="rId124" display="http://cdec.water.ca.gov/misc/flaglist.html"/>
    <hyperlink ref="C125" r:id="rId125" display="http://cdec.water.ca.gov/misc/flaglist.html"/>
    <hyperlink ref="C126" r:id="rId126" display="http://cdec.water.ca.gov/misc/flaglist.html"/>
    <hyperlink ref="C127" r:id="rId127" display="http://cdec.water.ca.gov/misc/flaglist.html"/>
    <hyperlink ref="C128" r:id="rId128" display="http://cdec.water.ca.gov/misc/flaglist.html"/>
    <hyperlink ref="C129" r:id="rId129" display="http://cdec.water.ca.gov/misc/flaglist.html"/>
    <hyperlink ref="C130" r:id="rId130" display="http://cdec.water.ca.gov/misc/flaglist.html"/>
    <hyperlink ref="C131" r:id="rId131" display="http://cdec.water.ca.gov/misc/flaglist.html"/>
    <hyperlink ref="C132" r:id="rId132" display="http://cdec.water.ca.gov/misc/flaglist.html"/>
    <hyperlink ref="C133" r:id="rId133" display="http://cdec.water.ca.gov/misc/flaglist.html"/>
    <hyperlink ref="C134" r:id="rId134" display="http://cdec.water.ca.gov/misc/flaglist.html"/>
    <hyperlink ref="C135" r:id="rId135" display="http://cdec.water.ca.gov/misc/flaglist.html"/>
    <hyperlink ref="C136" r:id="rId136" display="http://cdec.water.ca.gov/misc/flaglist.html"/>
    <hyperlink ref="C137" r:id="rId137" display="http://cdec.water.ca.gov/misc/flaglist.html"/>
    <hyperlink ref="C138" r:id="rId138" display="http://cdec.water.ca.gov/misc/flaglist.html"/>
    <hyperlink ref="C139" r:id="rId139" display="http://cdec.water.ca.gov/misc/flaglist.html"/>
    <hyperlink ref="C140" r:id="rId140" display="http://cdec.water.ca.gov/misc/flaglist.html"/>
    <hyperlink ref="C141" r:id="rId141" display="http://cdec.water.ca.gov/misc/flaglist.html"/>
    <hyperlink ref="C142" r:id="rId142" display="http://cdec.water.ca.gov/misc/flaglist.html"/>
    <hyperlink ref="C143" r:id="rId143" display="http://cdec.water.ca.gov/misc/flaglist.html"/>
    <hyperlink ref="C144" r:id="rId144" display="http://cdec.water.ca.gov/misc/flaglist.html"/>
    <hyperlink ref="C145" r:id="rId145" display="http://cdec.water.ca.gov/misc/flaglist.html"/>
    <hyperlink ref="C146" r:id="rId146" display="http://cdec.water.ca.gov/misc/flaglist.html"/>
    <hyperlink ref="C147" r:id="rId147" display="http://cdec.water.ca.gov/misc/flaglist.html"/>
    <hyperlink ref="C148" r:id="rId148" display="http://cdec.water.ca.gov/misc/flaglist.html"/>
    <hyperlink ref="C149" r:id="rId149" display="http://cdec.water.ca.gov/misc/flaglist.html"/>
    <hyperlink ref="C150" r:id="rId150" display="http://cdec.water.ca.gov/misc/flaglist.html"/>
    <hyperlink ref="C151" r:id="rId151" display="http://cdec.water.ca.gov/misc/flaglist.html"/>
    <hyperlink ref="C152" r:id="rId152" display="http://cdec.water.ca.gov/misc/flaglist.html"/>
    <hyperlink ref="C153" r:id="rId153" display="http://cdec.water.ca.gov/misc/flaglist.html"/>
    <hyperlink ref="C154" r:id="rId154" display="http://cdec.water.ca.gov/misc/flaglist.html"/>
    <hyperlink ref="C155" r:id="rId155" display="http://cdec.water.ca.gov/misc/flaglist.html"/>
    <hyperlink ref="C156" r:id="rId156" display="http://cdec.water.ca.gov/misc/flaglist.html"/>
    <hyperlink ref="C157" r:id="rId157" display="http://cdec.water.ca.gov/misc/flaglist.html"/>
    <hyperlink ref="C158" r:id="rId158" display="http://cdec.water.ca.gov/misc/flaglist.html"/>
    <hyperlink ref="C159" r:id="rId159" display="http://cdec.water.ca.gov/misc/flaglist.html"/>
    <hyperlink ref="C160" r:id="rId160" display="http://cdec.water.ca.gov/misc/flaglist.html"/>
    <hyperlink ref="C161" r:id="rId161" display="http://cdec.water.ca.gov/misc/flaglist.html"/>
    <hyperlink ref="C162" r:id="rId162" display="http://cdec.water.ca.gov/misc/flaglist.html"/>
    <hyperlink ref="C163" r:id="rId163" display="http://cdec.water.ca.gov/misc/flaglist.html"/>
    <hyperlink ref="C164" r:id="rId164" display="http://cdec.water.ca.gov/misc/flaglist.html"/>
    <hyperlink ref="C165" r:id="rId165" display="http://cdec.water.ca.gov/misc/flaglist.html"/>
    <hyperlink ref="C166" r:id="rId166" display="http://cdec.water.ca.gov/misc/flaglist.html"/>
    <hyperlink ref="C167" r:id="rId167" display="http://cdec.water.ca.gov/misc/flaglist.html"/>
  </hyperlinks>
  <pageMargins left="0.7" right="0.7" top="0.75" bottom="0.75" header="0.3" footer="0.3"/>
  <pageSetup orientation="portrait" r:id="rId16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795444F1D44BB0B4369FC8213893" ma:contentTypeVersion="0" ma:contentTypeDescription="Create a new document." ma:contentTypeScope="" ma:versionID="cd3de56a7b291f32ed95cfcb931274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B84578A-439D-421F-BBF8-DF50B625D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FA35B2-5DEB-4C3B-AAB4-9C11B3506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F7DF9B-2158-4ECA-921B-1CC3439ED86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raw catch numbers from Willow Creek trap site</dc:title>
  <dc:creator>nharris</dc:creator>
  <cp:lastModifiedBy>Nathan Harris</cp:lastModifiedBy>
  <dcterms:created xsi:type="dcterms:W3CDTF">2011-03-25T21:09:01Z</dcterms:created>
  <dcterms:modified xsi:type="dcterms:W3CDTF">2015-05-26T18:53:22Z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0x010100234F795444F1D44BB0B4369FC8213893</vt:lpwstr>
  </property>
</Properties>
</file>