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6608" windowHeight="5328" activeTab="1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12" i="4" l="1"/>
  <c r="S11" i="4"/>
  <c r="S10" i="4"/>
  <c r="S9" i="4"/>
  <c r="S8" i="4"/>
  <c r="S7" i="4"/>
  <c r="S6" i="4"/>
  <c r="S5" i="4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AF24" i="2" l="1"/>
  <c r="S25" i="4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AB15" i="3" l="1"/>
  <c r="AA15" i="3"/>
  <c r="U15" i="3"/>
  <c r="T15" i="3"/>
  <c r="N15" i="3"/>
  <c r="M15" i="3"/>
  <c r="S17" i="4" l="1"/>
  <c r="R17" i="4"/>
  <c r="L17" i="4"/>
  <c r="K17" i="4"/>
  <c r="AB14" i="3" l="1"/>
  <c r="AA14" i="3"/>
  <c r="U14" i="3"/>
  <c r="T14" i="3"/>
  <c r="N14" i="3"/>
  <c r="M14" i="3"/>
  <c r="S16" i="4" l="1"/>
  <c r="R16" i="4"/>
  <c r="L16" i="4"/>
  <c r="K16" i="4"/>
  <c r="AB13" i="3"/>
  <c r="AA13" i="3"/>
  <c r="N13" i="3"/>
  <c r="M13" i="3"/>
  <c r="S15" i="4" l="1"/>
  <c r="R15" i="4"/>
  <c r="L15" i="4"/>
  <c r="K15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R11" i="4" l="1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<sst xmlns="http://schemas.openxmlformats.org/spreadsheetml/2006/main" count="464" uniqueCount="99">
  <si>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</si>
  <si>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</si>
  <si>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</si>
  <si>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</si>
  <si>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</si>
  <si>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</si>
  <si>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</si>
  <si>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</si>
  <si>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</si>
  <si>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</si>
  <si>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</si>
  <si>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</si>
  <si>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</si>
  <si>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</si>
  <si>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</si>
  <si>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</si>
  <si>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</si>
  <si>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</si>
  <si>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</si>
  <si>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</si>
  <si>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</si>
  <si>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</si>
  <si>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</si>
  <si>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</si>
  <si>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</si>
  <si>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</si>
  <si>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</si>
  <si>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</si>
  <si>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</si>
  <si>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</si>
  <si>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</si>
  <si>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</si>
  <si>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</si>
  <si>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</si>
  <si>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</si>
  <si>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</si>
  <si>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</si>
  <si>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</si>
  <si>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</si>
  <si>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</si>
  <si>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</si>
  <si>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</si>
  <si>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</si>
  <si>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</si>
  <si>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</si>
  <si>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</si>
  <si>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</si>
  <si>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</si>
  <si>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</si>
  <si>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</si>
  <si>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</si>
  <si>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</si>
  <si>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</si>
  <si>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</si>
  <si>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</si>
  <si>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</si>
  <si>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</si>
  <si>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</si>
  <si>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</si>
  <si>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</si>
  <si>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</si>
  <si>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</si>
  <si>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</si>
  <si>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</si>
  <si>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</si>
  <si>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</si>
  <si>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</si>
  <si>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</si>
  <si>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</si>
  <si>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</si>
  <si>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</si>
  <si>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</si>
  <si>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</si>
  <si>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</si>
  <si>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</si>
  <si>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</si>
  <si>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</si>
  <si>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</si>
  <si>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</si>
  <si>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</si>
  <si>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</si>
  <si>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</si>
  <si>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6/ Only one day of fish processing shown for jweek 45.  Additional data for Jweek 45 will be shown asap.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</si>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</sst>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86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85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32" t="s">
        <v>41</v>
      </c>
      <c r="AE2" s="132"/>
      <c r="AF2" s="132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33"/>
      <c r="AE3" s="133"/>
      <c r="AF3" s="133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6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T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2</v>
      </c>
      <c r="Z6" s="63">
        <v>0</v>
      </c>
      <c r="AA6" s="63">
        <f t="shared" ref="AA6:AA21" si="6">Y6+W6</f>
        <v>2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29</v>
      </c>
      <c r="L7" s="63">
        <v>5</v>
      </c>
      <c r="M7" s="63">
        <f>K7+I7</f>
        <v>30</v>
      </c>
      <c r="N7" s="63">
        <f t="shared" si="5"/>
        <v>5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f t="shared" si="1"/>
        <v>0</v>
      </c>
      <c r="U7" s="63">
        <f t="shared" si="2"/>
        <v>0</v>
      </c>
      <c r="V7" s="65"/>
      <c r="W7" s="63">
        <v>0</v>
      </c>
      <c r="X7" s="63">
        <v>0</v>
      </c>
      <c r="Y7" s="63">
        <v>1</v>
      </c>
      <c r="Z7" s="63">
        <v>0</v>
      </c>
      <c r="AA7" s="63">
        <f t="shared" si="6"/>
        <v>1</v>
      </c>
      <c r="AB7" s="63">
        <f t="shared" si="4"/>
        <v>0</v>
      </c>
      <c r="AC7" s="65"/>
      <c r="AD7" s="63">
        <v>0</v>
      </c>
      <c r="AE7" s="48">
        <v>5</v>
      </c>
      <c r="AF7" s="48">
        <f t="shared" si="7"/>
        <v>5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>
        <v>5</v>
      </c>
      <c r="H8" s="63"/>
      <c r="I8" s="63">
        <v>4</v>
      </c>
      <c r="J8" s="63">
        <v>2</v>
      </c>
      <c r="K8" s="63">
        <v>68</v>
      </c>
      <c r="L8" s="63">
        <v>15</v>
      </c>
      <c r="M8" s="63">
        <f t="shared" ref="M8:M21" si="10">K8+I8</f>
        <v>72</v>
      </c>
      <c r="N8" s="63">
        <f t="shared" si="5"/>
        <v>17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f t="shared" si="1"/>
        <v>0</v>
      </c>
      <c r="U8" s="63">
        <f t="shared" si="2"/>
        <v>0</v>
      </c>
      <c r="V8" s="65"/>
      <c r="W8" s="63">
        <v>0</v>
      </c>
      <c r="X8" s="63">
        <v>0</v>
      </c>
      <c r="Y8" s="63">
        <v>7</v>
      </c>
      <c r="Z8" s="63">
        <v>2</v>
      </c>
      <c r="AA8" s="63">
        <f t="shared" si="6"/>
        <v>7</v>
      </c>
      <c r="AB8" s="63">
        <f t="shared" si="4"/>
        <v>2</v>
      </c>
      <c r="AC8" s="65"/>
      <c r="AD8" s="63">
        <v>4</v>
      </c>
      <c r="AE8" s="48">
        <v>12</v>
      </c>
      <c r="AF8" s="48">
        <f t="shared" si="7"/>
        <v>16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/>
      <c r="H9" s="63"/>
      <c r="I9" s="63"/>
      <c r="J9" s="63"/>
      <c r="K9" s="63"/>
      <c r="L9" s="63"/>
      <c r="M9" s="63">
        <f t="shared" si="10"/>
        <v>0</v>
      </c>
      <c r="N9" s="63">
        <f t="shared" si="5"/>
        <v>0</v>
      </c>
      <c r="O9" s="65"/>
      <c r="P9" s="63"/>
      <c r="Q9" s="63"/>
      <c r="R9" s="63"/>
      <c r="S9" s="63"/>
      <c r="T9" s="63">
        <f t="shared" si="1"/>
        <v>0</v>
      </c>
      <c r="U9" s="63">
        <f t="shared" si="2"/>
        <v>0</v>
      </c>
      <c r="V9" s="65"/>
      <c r="W9" s="63"/>
      <c r="X9" s="63"/>
      <c r="Y9" s="63"/>
      <c r="Z9" s="63"/>
      <c r="AA9" s="63">
        <f t="shared" si="6"/>
        <v>0</v>
      </c>
      <c r="AB9" s="63">
        <f t="shared" si="4"/>
        <v>0</v>
      </c>
      <c r="AC9" s="65"/>
      <c r="AD9" s="63"/>
      <c r="AE9" s="48"/>
      <c r="AF9" s="48">
        <f t="shared" si="7"/>
        <v>0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/>
      <c r="H10" s="63"/>
      <c r="I10" s="63"/>
      <c r="J10" s="63"/>
      <c r="K10" s="63"/>
      <c r="L10" s="63"/>
      <c r="M10" s="63">
        <f t="shared" si="10"/>
        <v>0</v>
      </c>
      <c r="N10" s="63">
        <f t="shared" si="5"/>
        <v>0</v>
      </c>
      <c r="O10" s="65"/>
      <c r="P10" s="63"/>
      <c r="Q10" s="63"/>
      <c r="R10" s="63"/>
      <c r="S10" s="63"/>
      <c r="T10" s="63">
        <f t="shared" si="1"/>
        <v>0</v>
      </c>
      <c r="U10" s="63">
        <f t="shared" si="2"/>
        <v>0</v>
      </c>
      <c r="V10" s="65"/>
      <c r="W10" s="63"/>
      <c r="X10" s="63"/>
      <c r="Y10" s="63"/>
      <c r="Z10" s="63"/>
      <c r="AA10" s="63">
        <f t="shared" si="6"/>
        <v>0</v>
      </c>
      <c r="AB10" s="63">
        <f t="shared" si="4"/>
        <v>0</v>
      </c>
      <c r="AC10" s="65"/>
      <c r="AD10" s="63"/>
      <c r="AE10" s="48"/>
      <c r="AF10" s="48">
        <f t="shared" si="7"/>
        <v>0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/>
      <c r="H11" s="63"/>
      <c r="I11" s="63"/>
      <c r="J11" s="63"/>
      <c r="K11" s="63"/>
      <c r="L11" s="63"/>
      <c r="M11" s="63">
        <f t="shared" si="10"/>
        <v>0</v>
      </c>
      <c r="N11" s="63">
        <f t="shared" si="5"/>
        <v>0</v>
      </c>
      <c r="O11" s="65"/>
      <c r="P11" s="63"/>
      <c r="Q11" s="63"/>
      <c r="R11" s="63"/>
      <c r="S11" s="63"/>
      <c r="T11" s="63">
        <f t="shared" si="1"/>
        <v>0</v>
      </c>
      <c r="U11" s="63">
        <f t="shared" si="2"/>
        <v>0</v>
      </c>
      <c r="V11" s="65"/>
      <c r="W11" s="63"/>
      <c r="X11" s="63"/>
      <c r="Y11" s="63"/>
      <c r="Z11" s="63"/>
      <c r="AA11" s="63">
        <f t="shared" si="6"/>
        <v>0</v>
      </c>
      <c r="AB11" s="63">
        <f t="shared" si="4"/>
        <v>0</v>
      </c>
      <c r="AC11" s="65"/>
      <c r="AD11" s="63"/>
      <c r="AE11" s="48"/>
      <c r="AF11" s="48">
        <f t="shared" si="7"/>
        <v>0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/>
      <c r="H12" s="63"/>
      <c r="I12" s="63"/>
      <c r="J12" s="63"/>
      <c r="K12" s="63"/>
      <c r="L12" s="63"/>
      <c r="M12" s="63">
        <f t="shared" si="10"/>
        <v>0</v>
      </c>
      <c r="N12" s="63">
        <f t="shared" si="5"/>
        <v>0</v>
      </c>
      <c r="O12" s="65"/>
      <c r="P12" s="63"/>
      <c r="Q12" s="63"/>
      <c r="R12" s="63"/>
      <c r="S12" s="63"/>
      <c r="T12" s="63">
        <f t="shared" si="1"/>
        <v>0</v>
      </c>
      <c r="U12" s="63">
        <f t="shared" si="2"/>
        <v>0</v>
      </c>
      <c r="V12" s="65"/>
      <c r="W12" s="63"/>
      <c r="X12" s="63"/>
      <c r="Y12" s="63"/>
      <c r="Z12" s="63"/>
      <c r="AA12" s="63">
        <f t="shared" si="6"/>
        <v>0</v>
      </c>
      <c r="AB12" s="63">
        <f t="shared" si="4"/>
        <v>0</v>
      </c>
      <c r="AC12" s="65"/>
      <c r="AD12" s="63"/>
      <c r="AE12" s="48"/>
      <c r="AF12" s="48">
        <f t="shared" si="7"/>
        <v>0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/>
      <c r="H13" s="63"/>
      <c r="I13" s="63"/>
      <c r="J13" s="63"/>
      <c r="K13" s="63"/>
      <c r="L13" s="63"/>
      <c r="M13" s="63">
        <f t="shared" si="10"/>
        <v>0</v>
      </c>
      <c r="N13" s="63">
        <f t="shared" si="5"/>
        <v>0</v>
      </c>
      <c r="O13" s="65"/>
      <c r="P13" s="63"/>
      <c r="Q13" s="63"/>
      <c r="R13" s="63"/>
      <c r="S13" s="63"/>
      <c r="T13" s="63">
        <f t="shared" si="1"/>
        <v>0</v>
      </c>
      <c r="U13" s="63">
        <f t="shared" si="2"/>
        <v>0</v>
      </c>
      <c r="V13" s="65"/>
      <c r="W13" s="63"/>
      <c r="X13" s="63"/>
      <c r="Y13" s="63"/>
      <c r="Z13" s="63"/>
      <c r="AA13" s="63">
        <f t="shared" si="6"/>
        <v>0</v>
      </c>
      <c r="AB13" s="63">
        <f t="shared" si="4"/>
        <v>0</v>
      </c>
      <c r="AC13" s="65"/>
      <c r="AD13" s="63"/>
      <c r="AE13" s="63"/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/>
      <c r="H14" s="63"/>
      <c r="I14" s="63"/>
      <c r="J14" s="63"/>
      <c r="K14" s="63"/>
      <c r="L14" s="63"/>
      <c r="M14" s="63">
        <f t="shared" si="10"/>
        <v>0</v>
      </c>
      <c r="N14" s="63">
        <f t="shared" si="5"/>
        <v>0</v>
      </c>
      <c r="O14" s="65"/>
      <c r="P14" s="63"/>
      <c r="Q14" s="63"/>
      <c r="R14" s="63"/>
      <c r="S14" s="63"/>
      <c r="T14" s="63">
        <f t="shared" si="1"/>
        <v>0</v>
      </c>
      <c r="U14" s="63">
        <f t="shared" si="2"/>
        <v>0</v>
      </c>
      <c r="V14" s="65"/>
      <c r="W14" s="63"/>
      <c r="X14" s="63"/>
      <c r="Y14" s="63"/>
      <c r="Z14" s="63"/>
      <c r="AA14" s="63">
        <f t="shared" si="6"/>
        <v>0</v>
      </c>
      <c r="AB14" s="63">
        <f t="shared" si="4"/>
        <v>0</v>
      </c>
      <c r="AC14" s="65"/>
      <c r="AD14" s="63"/>
      <c r="AE14" s="63"/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thickBot="1" x14ac:dyDescent="0.3">
      <c r="A24" s="22"/>
      <c r="B24" s="22"/>
      <c r="C24" s="95"/>
      <c r="D24" s="96"/>
      <c r="E24" s="49" t="s">
        <v>92</v>
      </c>
      <c r="F24" s="22"/>
      <c r="G24" s="127">
        <f>SUM(G5:G22)</f>
        <v>16</v>
      </c>
      <c r="H24" s="127"/>
      <c r="I24" s="127">
        <f t="shared" ref="I24:N24" si="11">SUM(I5:I22)</f>
        <v>5</v>
      </c>
      <c r="J24" s="127">
        <f t="shared" si="11"/>
        <v>2</v>
      </c>
      <c r="K24" s="127">
        <f t="shared" si="11"/>
        <v>108</v>
      </c>
      <c r="L24" s="127">
        <f t="shared" si="11"/>
        <v>23</v>
      </c>
      <c r="M24" s="127">
        <f t="shared" si="11"/>
        <v>113</v>
      </c>
      <c r="N24" s="127">
        <f t="shared" si="11"/>
        <v>25</v>
      </c>
      <c r="O24" s="131"/>
      <c r="P24" s="127">
        <f t="shared" ref="P24:U24" si="12">SUM(P5:P22)</f>
        <v>0</v>
      </c>
      <c r="Q24" s="127">
        <f t="shared" si="12"/>
        <v>0</v>
      </c>
      <c r="R24" s="127">
        <f t="shared" si="12"/>
        <v>0</v>
      </c>
      <c r="S24" s="127">
        <f t="shared" si="12"/>
        <v>0</v>
      </c>
      <c r="T24" s="127">
        <f t="shared" si="12"/>
        <v>0</v>
      </c>
      <c r="U24" s="127">
        <f t="shared" si="12"/>
        <v>0</v>
      </c>
      <c r="V24" s="131"/>
      <c r="W24" s="127">
        <f t="shared" ref="W24:AF24" si="13">SUM(W5:W22)</f>
        <v>0</v>
      </c>
      <c r="X24" s="127">
        <f t="shared" si="13"/>
        <v>0</v>
      </c>
      <c r="Y24" s="127">
        <f t="shared" si="13"/>
        <v>10</v>
      </c>
      <c r="Z24" s="127">
        <f t="shared" si="13"/>
        <v>2</v>
      </c>
      <c r="AA24" s="127">
        <f t="shared" si="13"/>
        <v>10</v>
      </c>
      <c r="AB24" s="127">
        <f t="shared" si="13"/>
        <v>2</v>
      </c>
      <c r="AC24" s="131"/>
      <c r="AD24" s="127">
        <f t="shared" si="13"/>
        <v>5</v>
      </c>
      <c r="AE24" s="127">
        <f t="shared" si="13"/>
        <v>23</v>
      </c>
      <c r="AF24" s="127">
        <f t="shared" si="13"/>
        <v>28</v>
      </c>
    </row>
    <row r="25" spans="1:33" ht="18.75" customHeight="1" thickTop="1" thickBot="1" x14ac:dyDescent="0.3">
      <c r="A25" s="63"/>
      <c r="B25" s="127"/>
      <c r="C25" s="128"/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31"/>
      <c r="P25" s="127"/>
      <c r="Q25" s="127"/>
      <c r="R25" s="127"/>
      <c r="S25" s="127"/>
      <c r="T25" s="127"/>
      <c r="U25" s="127"/>
      <c r="V25" s="131"/>
      <c r="W25" s="127"/>
      <c r="X25" s="127"/>
      <c r="Y25" s="127"/>
      <c r="Z25" s="127"/>
      <c r="AA25" s="127"/>
      <c r="AB25" s="127"/>
      <c r="AC25" s="131"/>
      <c r="AD25" s="127"/>
      <c r="AE25" s="127"/>
      <c r="AF25" s="127"/>
      <c r="AG25" s="62"/>
    </row>
    <row r="26" spans="1:33" s="18" customFormat="1" ht="16.2" thickTop="1" x14ac:dyDescent="0.25">
      <c r="A26" s="126" t="s">
        <v>94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84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22" sqref="A2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x14ac:dyDescent="0.25">
      <c r="A5" s="3">
        <v>36</v>
      </c>
      <c r="B5" s="3"/>
      <c r="C5" s="12">
        <v>40789</v>
      </c>
      <c r="D5" s="5" t="s">
        <v>57</v>
      </c>
      <c r="E5" s="12">
        <v>41161</v>
      </c>
      <c r="F5" s="3"/>
      <c r="G5" s="22"/>
      <c r="H5" s="22"/>
      <c r="I5" s="22"/>
      <c r="J5" s="22"/>
      <c r="K5" s="22"/>
      <c r="L5" s="22"/>
      <c r="M5" s="22">
        <v>0</v>
      </c>
      <c r="N5" s="22">
        <v>0</v>
      </c>
      <c r="O5" s="67"/>
      <c r="P5" s="22"/>
      <c r="Q5" s="22"/>
      <c r="R5" s="22"/>
      <c r="S5" s="22"/>
      <c r="T5" s="22">
        <v>0</v>
      </c>
      <c r="U5" s="22">
        <v>0</v>
      </c>
      <c r="V5" s="67"/>
      <c r="W5" s="22"/>
      <c r="X5" s="22"/>
      <c r="Y5" s="22"/>
      <c r="Z5" s="22"/>
      <c r="AA5" s="22">
        <v>0</v>
      </c>
      <c r="AB5" s="22">
        <v>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57</v>
      </c>
      <c r="E6" s="12">
        <v>41168</v>
      </c>
      <c r="F6" s="3"/>
      <c r="G6" s="22"/>
      <c r="H6" s="22"/>
      <c r="I6" s="22"/>
      <c r="J6" s="22"/>
      <c r="K6" s="22"/>
      <c r="L6" s="22"/>
      <c r="M6" s="22">
        <f>I6+K6</f>
        <v>0</v>
      </c>
      <c r="N6" s="22">
        <f>J6+L6</f>
        <v>0</v>
      </c>
      <c r="O6" s="67"/>
      <c r="P6" s="22"/>
      <c r="Q6" s="22"/>
      <c r="R6" s="22"/>
      <c r="S6" s="22"/>
      <c r="T6" s="22">
        <f>P6+R6</f>
        <v>0</v>
      </c>
      <c r="U6" s="22">
        <f>Q6+S6</f>
        <v>0</v>
      </c>
      <c r="V6" s="67"/>
      <c r="W6" s="22"/>
      <c r="X6" s="22"/>
      <c r="Y6" s="22"/>
      <c r="Z6" s="22"/>
      <c r="AA6" s="22">
        <f t="shared" ref="AA6:AB8" si="1">W6+Y6</f>
        <v>0</v>
      </c>
      <c r="AB6" s="22">
        <f t="shared" si="1"/>
        <v>0</v>
      </c>
    </row>
    <row r="7" spans="1:30" x14ac:dyDescent="0.25">
      <c r="A7" s="3">
        <v>38</v>
      </c>
      <c r="B7" s="3"/>
      <c r="C7" s="12">
        <f t="shared" si="0"/>
        <v>40803</v>
      </c>
      <c r="D7" s="5" t="s">
        <v>57</v>
      </c>
      <c r="E7" s="12">
        <v>41175</v>
      </c>
      <c r="F7" s="3"/>
      <c r="G7" s="22"/>
      <c r="H7" s="22"/>
      <c r="I7" s="22"/>
      <c r="J7" s="22"/>
      <c r="K7" s="22"/>
      <c r="L7" s="22"/>
      <c r="M7" s="22">
        <f>I7+K7</f>
        <v>0</v>
      </c>
      <c r="N7" s="22">
        <f>J7+L7</f>
        <v>0</v>
      </c>
      <c r="O7" s="67"/>
      <c r="P7" s="22"/>
      <c r="Q7" s="22"/>
      <c r="R7" s="22"/>
      <c r="S7" s="22"/>
      <c r="T7" s="22">
        <v>4</v>
      </c>
      <c r="U7" s="22">
        <v>4</v>
      </c>
      <c r="V7" s="67"/>
      <c r="W7" s="22"/>
      <c r="X7" s="22"/>
      <c r="Y7" s="22"/>
      <c r="Z7" s="22"/>
      <c r="AA7" s="22">
        <f t="shared" si="1"/>
        <v>0</v>
      </c>
      <c r="AB7" s="22">
        <f t="shared" si="1"/>
        <v>0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57</v>
      </c>
      <c r="E8" s="12">
        <v>41182</v>
      </c>
      <c r="F8" s="3"/>
      <c r="G8" s="22"/>
      <c r="H8" s="22"/>
      <c r="I8" s="22"/>
      <c r="J8" s="22"/>
      <c r="K8" s="22"/>
      <c r="L8" s="22"/>
      <c r="M8" s="22">
        <v>0</v>
      </c>
      <c r="N8" s="22">
        <v>0</v>
      </c>
      <c r="O8" s="67"/>
      <c r="P8" s="22"/>
      <c r="Q8" s="22"/>
      <c r="R8" s="22"/>
      <c r="S8" s="22"/>
      <c r="T8" s="22">
        <v>0</v>
      </c>
      <c r="U8" s="22">
        <v>0</v>
      </c>
      <c r="V8" s="67"/>
      <c r="W8" s="22"/>
      <c r="X8" s="22"/>
      <c r="Y8" s="22"/>
      <c r="Z8" s="22"/>
      <c r="AA8" s="22">
        <f t="shared" si="1"/>
        <v>0</v>
      </c>
      <c r="AB8" s="22">
        <f t="shared" si="1"/>
        <v>0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57</v>
      </c>
      <c r="E9" s="12">
        <v>41189</v>
      </c>
      <c r="F9" s="3"/>
      <c r="G9" s="22"/>
      <c r="H9" s="22"/>
      <c r="I9" s="22"/>
      <c r="J9" s="22"/>
      <c r="K9" s="22"/>
      <c r="L9" s="22"/>
      <c r="M9" s="22">
        <f t="shared" ref="M9:N15" si="2">I9+K9</f>
        <v>0</v>
      </c>
      <c r="N9" s="22">
        <f t="shared" si="2"/>
        <v>0</v>
      </c>
      <c r="O9" s="67"/>
      <c r="P9" s="22"/>
      <c r="Q9" s="22"/>
      <c r="R9" s="22"/>
      <c r="S9" s="22"/>
      <c r="T9" s="22">
        <v>0</v>
      </c>
      <c r="U9" s="22">
        <v>0</v>
      </c>
      <c r="V9" s="67"/>
      <c r="W9" s="22"/>
      <c r="X9" s="22"/>
      <c r="Y9" s="23"/>
      <c r="Z9" s="22"/>
      <c r="AA9" s="23">
        <v>0</v>
      </c>
      <c r="AB9" s="22">
        <v>0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57</v>
      </c>
      <c r="E10" s="12">
        <v>41196</v>
      </c>
      <c r="F10" s="3"/>
      <c r="G10" s="22"/>
      <c r="H10" s="22"/>
      <c r="I10" s="22"/>
      <c r="J10" s="22"/>
      <c r="K10" s="22"/>
      <c r="L10" s="22"/>
      <c r="M10" s="22">
        <f t="shared" si="2"/>
        <v>0</v>
      </c>
      <c r="N10" s="22">
        <f t="shared" si="2"/>
        <v>0</v>
      </c>
      <c r="O10" s="13"/>
      <c r="P10" s="22"/>
      <c r="Q10" s="22"/>
      <c r="R10" s="22"/>
      <c r="S10" s="22"/>
      <c r="T10" s="22">
        <f t="shared" ref="T10:U12" si="3">P10+R10</f>
        <v>0</v>
      </c>
      <c r="U10" s="22">
        <f t="shared" si="3"/>
        <v>0</v>
      </c>
      <c r="V10" s="13"/>
      <c r="W10" s="22"/>
      <c r="X10" s="22"/>
      <c r="Y10" s="23"/>
      <c r="Z10" s="23"/>
      <c r="AA10" s="22">
        <f t="shared" ref="AA10:AA15" si="4">W10+Y10</f>
        <v>0</v>
      </c>
      <c r="AB10" s="22">
        <f t="shared" ref="AB10:AB15" si="5">X10+Z10</f>
        <v>0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57</v>
      </c>
      <c r="E11" s="12">
        <v>41203</v>
      </c>
      <c r="F11" s="3"/>
      <c r="G11" s="22"/>
      <c r="H11" s="22"/>
      <c r="I11" s="22"/>
      <c r="J11" s="22"/>
      <c r="K11" s="22"/>
      <c r="L11" s="22"/>
      <c r="M11" s="22">
        <f t="shared" si="2"/>
        <v>0</v>
      </c>
      <c r="N11" s="22">
        <f t="shared" si="2"/>
        <v>0</v>
      </c>
      <c r="O11" s="13"/>
      <c r="P11" s="22"/>
      <c r="Q11" s="22"/>
      <c r="R11" s="22"/>
      <c r="S11" s="22"/>
      <c r="T11" s="22">
        <f t="shared" si="3"/>
        <v>0</v>
      </c>
      <c r="U11" s="22">
        <f t="shared" si="3"/>
        <v>0</v>
      </c>
      <c r="V11" s="13"/>
      <c r="W11" s="22"/>
      <c r="X11" s="22"/>
      <c r="Y11" s="22"/>
      <c r="Z11" s="22"/>
      <c r="AA11" s="22">
        <f t="shared" si="4"/>
        <v>0</v>
      </c>
      <c r="AB11" s="22">
        <f t="shared" si="5"/>
        <v>0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57</v>
      </c>
      <c r="E12" s="12">
        <v>41210</v>
      </c>
      <c r="F12" s="3"/>
      <c r="G12" s="22"/>
      <c r="H12" s="22"/>
      <c r="I12" s="22"/>
      <c r="J12" s="22"/>
      <c r="K12" s="22"/>
      <c r="L12" s="22"/>
      <c r="M12" s="22">
        <f t="shared" si="2"/>
        <v>0</v>
      </c>
      <c r="N12" s="22">
        <f t="shared" si="2"/>
        <v>0</v>
      </c>
      <c r="O12" s="13"/>
      <c r="P12" s="22"/>
      <c r="Q12" s="22"/>
      <c r="R12" s="22"/>
      <c r="S12" s="22"/>
      <c r="T12" s="22">
        <f t="shared" si="3"/>
        <v>0</v>
      </c>
      <c r="U12" s="22">
        <f t="shared" si="3"/>
        <v>0</v>
      </c>
      <c r="V12" s="13"/>
      <c r="W12" s="22"/>
      <c r="X12" s="22"/>
      <c r="Y12" s="22"/>
      <c r="Z12" s="22"/>
      <c r="AA12" s="22">
        <f t="shared" si="4"/>
        <v>0</v>
      </c>
      <c r="AB12" s="22">
        <f t="shared" si="5"/>
        <v>0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57</v>
      </c>
      <c r="E13" s="12">
        <v>41217</v>
      </c>
      <c r="F13" s="3"/>
      <c r="G13" s="22"/>
      <c r="H13" s="22"/>
      <c r="I13" s="22"/>
      <c r="J13" s="22"/>
      <c r="K13" s="22"/>
      <c r="L13" s="22"/>
      <c r="M13" s="22">
        <f t="shared" si="2"/>
        <v>0</v>
      </c>
      <c r="N13" s="22">
        <f t="shared" si="2"/>
        <v>0</v>
      </c>
      <c r="O13" s="13"/>
      <c r="P13" s="22"/>
      <c r="Q13" s="22"/>
      <c r="R13" s="22"/>
      <c r="S13" s="22"/>
      <c r="T13" s="22">
        <v>0</v>
      </c>
      <c r="U13" s="22">
        <v>0</v>
      </c>
      <c r="V13" s="13"/>
      <c r="W13" s="22"/>
      <c r="X13" s="22"/>
      <c r="Y13" s="22"/>
      <c r="Z13" s="22"/>
      <c r="AA13" s="22">
        <f t="shared" si="4"/>
        <v>0</v>
      </c>
      <c r="AB13" s="22">
        <f t="shared" si="5"/>
        <v>0</v>
      </c>
      <c r="AC13" t="s">
        <v>58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57</v>
      </c>
      <c r="E14" s="12">
        <v>41224</v>
      </c>
      <c r="F14" s="3"/>
      <c r="G14" s="22"/>
      <c r="H14" s="22"/>
      <c r="I14" s="22"/>
      <c r="J14" s="22"/>
      <c r="K14" s="22"/>
      <c r="L14" s="22"/>
      <c r="M14" s="22">
        <f t="shared" si="2"/>
        <v>0</v>
      </c>
      <c r="N14" s="22">
        <f t="shared" si="2"/>
        <v>0</v>
      </c>
      <c r="O14" s="67"/>
      <c r="P14" s="22"/>
      <c r="Q14" s="22"/>
      <c r="R14" s="22"/>
      <c r="S14" s="22"/>
      <c r="T14" s="22">
        <f t="shared" ref="T14:T15" si="6">P14+R14</f>
        <v>0</v>
      </c>
      <c r="U14" s="22">
        <f t="shared" ref="U14:U15" si="7">Q14+S14</f>
        <v>0</v>
      </c>
      <c r="V14" s="67"/>
      <c r="W14" s="22"/>
      <c r="X14" s="22"/>
      <c r="Y14" s="22"/>
      <c r="Z14" s="22"/>
      <c r="AA14" s="22">
        <f t="shared" si="4"/>
        <v>0</v>
      </c>
      <c r="AB14" s="22">
        <f t="shared" si="5"/>
        <v>0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57</v>
      </c>
      <c r="E15" s="12">
        <v>41231</v>
      </c>
      <c r="F15" s="3"/>
      <c r="G15" s="22"/>
      <c r="H15" s="22"/>
      <c r="I15" s="22"/>
      <c r="J15" s="22"/>
      <c r="K15" s="22"/>
      <c r="L15" s="22"/>
      <c r="M15" s="22">
        <f t="shared" si="2"/>
        <v>0</v>
      </c>
      <c r="N15" s="22">
        <f t="shared" si="2"/>
        <v>0</v>
      </c>
      <c r="O15" s="67"/>
      <c r="P15" s="22"/>
      <c r="Q15" s="22"/>
      <c r="R15" s="22"/>
      <c r="S15" s="22"/>
      <c r="T15" s="22">
        <f t="shared" si="6"/>
        <v>0</v>
      </c>
      <c r="U15" s="22">
        <f t="shared" si="7"/>
        <v>0</v>
      </c>
      <c r="V15" s="67"/>
      <c r="W15" s="22"/>
      <c r="X15" s="22"/>
      <c r="Y15" s="22"/>
      <c r="Z15" s="22"/>
      <c r="AA15" s="22">
        <f t="shared" si="4"/>
        <v>0</v>
      </c>
      <c r="AB15" s="22">
        <f t="shared" si="5"/>
        <v>0</v>
      </c>
    </row>
    <row r="16" spans="1:30" x14ac:dyDescent="0.25">
      <c r="A16" s="3">
        <v>47</v>
      </c>
      <c r="B16" s="3"/>
      <c r="C16" s="12">
        <f>C15+7</f>
        <v>40866</v>
      </c>
      <c r="D16" s="5" t="s">
        <v>57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57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92</v>
      </c>
      <c r="F20" s="3"/>
      <c r="G20" s="97">
        <f>SUM(G5:G19)</f>
        <v>0</v>
      </c>
      <c r="H20" s="97"/>
      <c r="I20" s="97">
        <f t="shared" ref="I20:N20" si="8">SUM(I5:I19)</f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118"/>
      <c r="P20" s="97">
        <f t="shared" ref="P20:S20" si="9">SUM(P5:P19)</f>
        <v>0</v>
      </c>
      <c r="Q20" s="97">
        <f t="shared" si="9"/>
        <v>0</v>
      </c>
      <c r="R20" s="97">
        <f t="shared" si="9"/>
        <v>0</v>
      </c>
      <c r="S20" s="97">
        <f t="shared" si="9"/>
        <v>0</v>
      </c>
      <c r="T20" s="97">
        <v>0</v>
      </c>
      <c r="U20" s="97">
        <v>0</v>
      </c>
      <c r="V20" s="118"/>
      <c r="W20" s="97">
        <f t="shared" ref="W20:AB20" si="10">SUM(W5:W19)</f>
        <v>0</v>
      </c>
      <c r="X20" s="97">
        <f t="shared" si="10"/>
        <v>0</v>
      </c>
      <c r="Y20" s="97">
        <f t="shared" si="10"/>
        <v>0</v>
      </c>
      <c r="Z20" s="97">
        <f t="shared" si="10"/>
        <v>0</v>
      </c>
      <c r="AA20" s="97">
        <f t="shared" si="10"/>
        <v>0</v>
      </c>
      <c r="AB20" s="97">
        <f t="shared" si="10"/>
        <v>0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77</v>
      </c>
      <c r="B22" s="49"/>
      <c r="C22" s="49"/>
      <c r="D22" s="49"/>
      <c r="E22" s="49"/>
      <c r="F22" s="22"/>
      <c r="G22" s="23">
        <v>43</v>
      </c>
      <c r="H22" s="18"/>
      <c r="I22" s="23">
        <v>163</v>
      </c>
      <c r="J22" s="23">
        <v>4</v>
      </c>
      <c r="K22" s="23">
        <v>908</v>
      </c>
      <c r="L22" s="23">
        <v>134</v>
      </c>
      <c r="M22" s="23">
        <v>1071</v>
      </c>
      <c r="N22" s="23">
        <v>138</v>
      </c>
      <c r="O22" s="64"/>
      <c r="P22" s="23">
        <v>293</v>
      </c>
      <c r="Q22" s="23">
        <v>284</v>
      </c>
      <c r="R22" s="23">
        <v>803</v>
      </c>
      <c r="S22" s="23">
        <v>729</v>
      </c>
      <c r="T22" s="23">
        <v>1096</v>
      </c>
      <c r="U22" s="23">
        <v>1013</v>
      </c>
      <c r="V22" s="64"/>
      <c r="W22" s="23">
        <v>103</v>
      </c>
      <c r="X22" s="23">
        <v>83</v>
      </c>
      <c r="Y22" s="23">
        <v>1004</v>
      </c>
      <c r="Z22" s="23">
        <v>432</v>
      </c>
      <c r="AA22" s="23">
        <v>1107</v>
      </c>
      <c r="AB22" s="23">
        <v>515</v>
      </c>
    </row>
    <row r="23" spans="1:28" x14ac:dyDescent="0.25">
      <c r="A23" s="3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59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54</v>
      </c>
      <c r="B26" s="6"/>
      <c r="C26" s="6"/>
      <c r="D26" s="6"/>
      <c r="E26" s="6"/>
      <c r="AA26" s="68"/>
    </row>
    <row r="27" spans="1:28" x14ac:dyDescent="0.25">
      <c r="A27" s="44" t="s">
        <v>81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7" workbookViewId="0">
      <selection activeCell="I13" sqref="I13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5"/>
      <c r="D5" s="115"/>
      <c r="E5" s="117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6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/>
      <c r="H6" s="25"/>
      <c r="I6" s="25"/>
      <c r="J6" s="25"/>
      <c r="K6" s="63">
        <f t="shared" ref="K6" si="1">G6+I6</f>
        <v>0</v>
      </c>
      <c r="L6" s="63">
        <f t="shared" ref="L6" si="2">H6+J6</f>
        <v>0</v>
      </c>
      <c r="M6" s="69"/>
      <c r="N6" s="25"/>
      <c r="O6" s="25"/>
      <c r="P6" s="25"/>
      <c r="Q6" s="25"/>
      <c r="R6" s="23">
        <v>0</v>
      </c>
      <c r="S6" s="63">
        <f t="shared" si="0"/>
        <v>0</v>
      </c>
      <c r="T6" s="70"/>
      <c r="U6" s="25"/>
      <c r="V6" s="25"/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/>
      <c r="H7" s="25"/>
      <c r="I7" s="25"/>
      <c r="J7" s="25"/>
      <c r="K7" s="63">
        <f t="shared" ref="K7" si="5">G7+I7</f>
        <v>0</v>
      </c>
      <c r="L7" s="63">
        <f t="shared" ref="L7" si="6">H7+J7</f>
        <v>0</v>
      </c>
      <c r="M7" s="69"/>
      <c r="N7" s="25"/>
      <c r="O7" s="25"/>
      <c r="P7" s="25"/>
      <c r="Q7" s="25"/>
      <c r="R7" s="23">
        <v>0</v>
      </c>
      <c r="S7" s="63">
        <f t="shared" si="0"/>
        <v>0</v>
      </c>
      <c r="T7" s="70"/>
      <c r="U7" s="25"/>
      <c r="V7" s="25"/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/>
      <c r="H8" s="25"/>
      <c r="I8" s="25"/>
      <c r="J8" s="25"/>
      <c r="K8" s="63">
        <v>0</v>
      </c>
      <c r="L8" s="63">
        <v>0</v>
      </c>
      <c r="M8" s="69"/>
      <c r="N8" s="25"/>
      <c r="O8" s="25"/>
      <c r="P8" s="25"/>
      <c r="Q8" s="25"/>
      <c r="R8" s="23">
        <v>0</v>
      </c>
      <c r="S8" s="63">
        <f t="shared" si="0"/>
        <v>0</v>
      </c>
      <c r="T8" s="70"/>
      <c r="U8" s="25"/>
      <c r="V8" s="25"/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/>
      <c r="H9" s="25"/>
      <c r="I9" s="25"/>
      <c r="J9" s="25"/>
      <c r="K9" s="63">
        <f t="shared" ref="K9:K12" si="7">G9+I9</f>
        <v>0</v>
      </c>
      <c r="L9" s="63">
        <f t="shared" ref="L9:L12" si="8">H9+J9</f>
        <v>0</v>
      </c>
      <c r="M9" s="69"/>
      <c r="N9" s="25"/>
      <c r="O9" s="25"/>
      <c r="P9" s="25"/>
      <c r="Q9" s="25"/>
      <c r="R9" s="23">
        <v>0</v>
      </c>
      <c r="S9" s="63">
        <f t="shared" si="0"/>
        <v>0</v>
      </c>
      <c r="T9" s="70"/>
      <c r="U9" s="25"/>
      <c r="V9" s="25"/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69"/>
      <c r="N10" s="25"/>
      <c r="O10" s="25"/>
      <c r="P10" s="25"/>
      <c r="Q10" s="25"/>
      <c r="R10" s="23">
        <v>0</v>
      </c>
      <c r="S10" s="63">
        <f t="shared" si="0"/>
        <v>0</v>
      </c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71"/>
      <c r="O12" s="71"/>
      <c r="P12" s="71"/>
      <c r="Q12" s="71"/>
      <c r="R12" s="23">
        <f>N12+P12</f>
        <v>0</v>
      </c>
      <c r="S12" s="63">
        <f t="shared" si="0"/>
        <v>0</v>
      </c>
      <c r="T12" s="16"/>
      <c r="U12" s="71"/>
      <c r="V12" s="71"/>
      <c r="W12" s="15"/>
    </row>
    <row r="13" spans="1:23" x14ac:dyDescent="0.25">
      <c r="A13" s="103" t="s">
        <v>96</v>
      </c>
      <c r="B13" s="103"/>
      <c r="C13" s="103"/>
      <c r="D13" s="103"/>
      <c r="E13" s="103"/>
      <c r="F13" s="103"/>
      <c r="G13" s="25"/>
      <c r="H13" s="25"/>
      <c r="I13" s="25"/>
      <c r="J13" s="25"/>
      <c r="K13" s="23">
        <v>0</v>
      </c>
      <c r="L13" s="23">
        <f t="shared" ref="L13" si="9">SUM(L5:L12)</f>
        <v>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/>
      <c r="H15" s="73"/>
      <c r="I15" s="73"/>
      <c r="J15" s="73"/>
      <c r="K15" s="63">
        <f t="shared" ref="K15" si="10">G15+I15</f>
        <v>0</v>
      </c>
      <c r="L15" s="63">
        <f t="shared" ref="L15" si="11">H15+J15</f>
        <v>0</v>
      </c>
      <c r="M15" s="16"/>
      <c r="N15" s="71"/>
      <c r="O15" s="22"/>
      <c r="P15" s="73"/>
      <c r="Q15" s="25"/>
      <c r="R15" s="23">
        <f t="shared" ref="R15:S17" si="12">N15+P15</f>
        <v>0</v>
      </c>
      <c r="S15" s="23">
        <f t="shared" si="12"/>
        <v>0</v>
      </c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/>
      <c r="H16" s="25"/>
      <c r="I16" s="25"/>
      <c r="J16" s="25"/>
      <c r="K16" s="63">
        <f t="shared" ref="K16" si="13">G16+I16</f>
        <v>0</v>
      </c>
      <c r="L16" s="63">
        <f t="shared" ref="L16" si="14">H16+J16</f>
        <v>0</v>
      </c>
      <c r="M16" s="16"/>
      <c r="N16" s="25"/>
      <c r="O16" s="25"/>
      <c r="P16" s="25"/>
      <c r="Q16" s="25"/>
      <c r="R16" s="23">
        <f t="shared" si="12"/>
        <v>0</v>
      </c>
      <c r="S16" s="23">
        <f t="shared" si="12"/>
        <v>0</v>
      </c>
      <c r="T16" s="17"/>
      <c r="U16" s="25"/>
      <c r="V16" s="25"/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19">
        <v>6</v>
      </c>
      <c r="G17" s="25"/>
      <c r="H17" s="25"/>
      <c r="I17" s="25"/>
      <c r="J17" s="25"/>
      <c r="K17" s="63">
        <f t="shared" ref="K17" si="15">G17+I17</f>
        <v>0</v>
      </c>
      <c r="L17" s="63">
        <f t="shared" ref="L17" si="16">H17+J17</f>
        <v>0</v>
      </c>
      <c r="M17" s="16"/>
      <c r="N17" s="25"/>
      <c r="O17" s="25"/>
      <c r="P17" s="25"/>
      <c r="Q17" s="25"/>
      <c r="R17" s="23">
        <f t="shared" si="12"/>
        <v>0</v>
      </c>
      <c r="S17" s="23">
        <f t="shared" si="12"/>
        <v>0</v>
      </c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/>
      <c r="H18" s="25"/>
      <c r="I18" s="25"/>
      <c r="J18" s="25"/>
      <c r="K18" s="23">
        <v>0</v>
      </c>
      <c r="L18" s="23">
        <v>0</v>
      </c>
      <c r="M18" s="16"/>
      <c r="N18" s="25"/>
      <c r="O18" s="25"/>
      <c r="P18" s="25"/>
      <c r="Q18" s="25"/>
      <c r="R18" s="23">
        <f t="shared" ref="R18:R25" si="17">N18+P18</f>
        <v>0</v>
      </c>
      <c r="S18" s="23">
        <f t="shared" ref="S18:S25" si="18">O18+Q18</f>
        <v>0</v>
      </c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/>
      <c r="H19" s="25"/>
      <c r="I19" s="25"/>
      <c r="J19" s="25"/>
      <c r="K19" s="63">
        <f t="shared" ref="K19:K25" si="19">G19+I19</f>
        <v>0</v>
      </c>
      <c r="L19" s="63">
        <f t="shared" ref="L19:L25" si="20">H19+J19</f>
        <v>0</v>
      </c>
      <c r="M19" s="69"/>
      <c r="N19" s="25"/>
      <c r="O19" s="25"/>
      <c r="P19" s="25"/>
      <c r="Q19" s="25"/>
      <c r="R19" s="23">
        <f t="shared" si="17"/>
        <v>0</v>
      </c>
      <c r="S19" s="23">
        <f t="shared" si="18"/>
        <v>0</v>
      </c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/>
      <c r="H20" s="25"/>
      <c r="I20" s="25"/>
      <c r="J20" s="25"/>
      <c r="K20" s="23">
        <f t="shared" si="19"/>
        <v>0</v>
      </c>
      <c r="L20" s="23">
        <f t="shared" si="20"/>
        <v>0</v>
      </c>
      <c r="M20" s="69"/>
      <c r="N20" s="25"/>
      <c r="O20" s="25"/>
      <c r="P20" s="25"/>
      <c r="Q20" s="25"/>
      <c r="R20" s="23">
        <f t="shared" si="17"/>
        <v>0</v>
      </c>
      <c r="S20" s="23">
        <f t="shared" si="18"/>
        <v>0</v>
      </c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/>
      <c r="H21" s="25"/>
      <c r="I21" s="25"/>
      <c r="J21" s="25"/>
      <c r="K21" s="23">
        <f t="shared" si="19"/>
        <v>0</v>
      </c>
      <c r="L21" s="23">
        <f t="shared" si="20"/>
        <v>0</v>
      </c>
      <c r="M21" s="69"/>
      <c r="N21" s="25"/>
      <c r="O21" s="25"/>
      <c r="P21" s="25"/>
      <c r="Q21" s="25"/>
      <c r="R21" s="25">
        <f t="shared" si="17"/>
        <v>0</v>
      </c>
      <c r="S21" s="25">
        <f t="shared" si="18"/>
        <v>0</v>
      </c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/>
      <c r="H22" s="25"/>
      <c r="I22" s="25"/>
      <c r="J22" s="25"/>
      <c r="K22" s="23">
        <f t="shared" si="19"/>
        <v>0</v>
      </c>
      <c r="L22" s="23">
        <f t="shared" si="20"/>
        <v>0</v>
      </c>
      <c r="M22" s="69"/>
      <c r="N22" s="25"/>
      <c r="O22" s="25"/>
      <c r="P22" s="25"/>
      <c r="Q22" s="25"/>
      <c r="R22" s="25">
        <f t="shared" si="17"/>
        <v>0</v>
      </c>
      <c r="S22" s="25">
        <f t="shared" si="18"/>
        <v>0</v>
      </c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/>
      <c r="H23" s="25"/>
      <c r="I23" s="25"/>
      <c r="J23" s="25"/>
      <c r="K23" s="25">
        <f t="shared" si="19"/>
        <v>0</v>
      </c>
      <c r="L23" s="25">
        <f t="shared" si="20"/>
        <v>0</v>
      </c>
      <c r="M23" s="69"/>
      <c r="N23" s="25"/>
      <c r="O23" s="25"/>
      <c r="P23" s="25"/>
      <c r="Q23" s="25"/>
      <c r="R23" s="25">
        <f t="shared" si="17"/>
        <v>0</v>
      </c>
      <c r="S23" s="25">
        <f t="shared" si="18"/>
        <v>0</v>
      </c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/>
      <c r="H24" s="25"/>
      <c r="I24" s="25"/>
      <c r="J24" s="25"/>
      <c r="K24" s="25">
        <f t="shared" si="19"/>
        <v>0</v>
      </c>
      <c r="L24" s="25">
        <f t="shared" si="20"/>
        <v>0</v>
      </c>
      <c r="M24" s="69"/>
      <c r="N24" s="25"/>
      <c r="O24" s="25"/>
      <c r="P24" s="25"/>
      <c r="Q24" s="25"/>
      <c r="R24" s="25">
        <f t="shared" si="17"/>
        <v>0</v>
      </c>
      <c r="S24" s="25">
        <f t="shared" si="18"/>
        <v>0</v>
      </c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/>
      <c r="H25" s="71"/>
      <c r="I25" s="71"/>
      <c r="J25" s="71"/>
      <c r="K25" s="71">
        <f t="shared" si="19"/>
        <v>0</v>
      </c>
      <c r="L25" s="71">
        <f t="shared" si="20"/>
        <v>0</v>
      </c>
      <c r="M25" s="69"/>
      <c r="N25" s="71"/>
      <c r="O25" s="71"/>
      <c r="P25" s="71"/>
      <c r="Q25" s="71"/>
      <c r="R25" s="71">
        <f t="shared" si="17"/>
        <v>0</v>
      </c>
      <c r="S25" s="71">
        <f t="shared" si="18"/>
        <v>0</v>
      </c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93</v>
      </c>
      <c r="B36" s="104"/>
      <c r="C36" s="104"/>
      <c r="D36" s="104"/>
      <c r="E36" s="104"/>
      <c r="F36" s="104"/>
      <c r="G36" s="25">
        <f t="shared" ref="G36:L36" si="21">SUM(G15:G35)</f>
        <v>0</v>
      </c>
      <c r="H36" s="25">
        <f t="shared" si="21"/>
        <v>0</v>
      </c>
      <c r="I36" s="25">
        <f t="shared" si="21"/>
        <v>0</v>
      </c>
      <c r="J36" s="25">
        <f t="shared" si="21"/>
        <v>0</v>
      </c>
      <c r="K36" s="23">
        <f t="shared" si="21"/>
        <v>0</v>
      </c>
      <c r="L36" s="23">
        <f t="shared" si="21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92</v>
      </c>
      <c r="B37" s="105"/>
      <c r="C37" s="105"/>
      <c r="D37" s="105"/>
      <c r="E37" s="105"/>
      <c r="F37" s="105"/>
      <c r="G37" s="106">
        <f t="shared" ref="G37:L37" si="22">G13+G36</f>
        <v>0</v>
      </c>
      <c r="H37" s="106">
        <f t="shared" si="22"/>
        <v>0</v>
      </c>
      <c r="I37" s="106">
        <f t="shared" si="22"/>
        <v>0</v>
      </c>
      <c r="J37" s="106">
        <f t="shared" si="22"/>
        <v>0</v>
      </c>
      <c r="K37" s="106">
        <f t="shared" si="22"/>
        <v>0</v>
      </c>
      <c r="L37" s="106">
        <f t="shared" si="22"/>
        <v>0</v>
      </c>
      <c r="M37" s="107"/>
      <c r="N37" s="106">
        <f t="shared" ref="N37:S37" si="23">SUM(N6:N36)</f>
        <v>0</v>
      </c>
      <c r="O37" s="106">
        <f t="shared" si="23"/>
        <v>0</v>
      </c>
      <c r="P37" s="106">
        <f t="shared" si="23"/>
        <v>0</v>
      </c>
      <c r="Q37" s="106">
        <f t="shared" si="23"/>
        <v>0</v>
      </c>
      <c r="R37" s="106">
        <f t="shared" si="23"/>
        <v>0</v>
      </c>
      <c r="S37" s="106">
        <f t="shared" si="23"/>
        <v>0</v>
      </c>
      <c r="T37" s="108"/>
      <c r="U37" s="106">
        <f>SUM(U5:U36)</f>
        <v>0</v>
      </c>
      <c r="V37" s="106">
        <f>SUM(V5:V36)</f>
        <v>0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95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 t="s">
        <v>82</v>
      </c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83</v>
      </c>
      <c r="AD1" s="66" t="s">
        <v>83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2">
        <v>1018</v>
      </c>
      <c r="AV20" s="122">
        <v>185</v>
      </c>
      <c r="AW20" s="122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0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0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0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0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0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0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0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0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0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0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0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0">
        <v>704</v>
      </c>
      <c r="AR16" s="81">
        <f>56+AR15</f>
        <v>450</v>
      </c>
      <c r="AS16" s="81">
        <v>1752</v>
      </c>
      <c r="AU16" s="123">
        <v>1071</v>
      </c>
      <c r="AV16" s="123">
        <v>1096</v>
      </c>
      <c r="AW16" s="123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0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0">
        <v>704</v>
      </c>
      <c r="AR18" s="120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0">
        <v>719</v>
      </c>
      <c r="AR19" s="82">
        <v>571</v>
      </c>
      <c r="AS19" s="82">
        <v>2145</v>
      </c>
    </row>
    <row r="20" spans="1:45" ht="15.6" x14ac:dyDescent="0.3">
      <c r="AQ20" s="120">
        <v>765</v>
      </c>
      <c r="AR20" s="121">
        <v>571</v>
      </c>
      <c r="AS20" s="90">
        <v>2145</v>
      </c>
    </row>
    <row r="21" spans="1:45" ht="15.6" x14ac:dyDescent="0.3">
      <c r="AQ21" s="120">
        <v>826</v>
      </c>
      <c r="AR21" s="121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Z13" sqref="AZ13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97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4">
        <v>2859</v>
      </c>
      <c r="AF12" s="14">
        <v>58</v>
      </c>
      <c r="AG12" s="14">
        <v>9</v>
      </c>
      <c r="AI12" s="124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4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5" t="s">
        <v>98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4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87</v>
      </c>
    </row>
    <row r="36" spans="1:52" x14ac:dyDescent="0.25">
      <c r="W36" s="14"/>
      <c r="X36" s="14"/>
      <c r="AM36" s="37" t="s">
        <v>76</v>
      </c>
      <c r="AU36" s="37" t="s">
        <v>88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2015-07-07T19:14:12Z</dcterms:modified>
</cp:coreProperties>
</file>