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7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Z19" i="1"/>
  <c r="L20" i="1"/>
  <c r="L19" i="1"/>
  <c r="Z18" i="1" l="1"/>
  <c r="Z17" i="1"/>
  <c r="L18" i="1"/>
  <c r="L17" i="1"/>
  <c r="Z16" i="1" l="1"/>
  <c r="L16" i="1"/>
  <c r="Z15" i="1"/>
  <c r="S15" i="1"/>
  <c r="L15" i="1"/>
  <c r="Z14" i="1" l="1"/>
  <c r="Z13" i="1"/>
  <c r="Z12" i="1"/>
  <c r="Z11" i="1"/>
  <c r="S11" i="1"/>
  <c r="S10" i="1" l="1"/>
  <c r="Z10" i="1"/>
  <c r="Z9" i="1"/>
  <c r="S9" i="1"/>
  <c r="Z8" i="1" l="1"/>
  <c r="S8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Z6" i="1"/>
  <c r="X28" i="1"/>
  <c r="W6" i="1"/>
  <c r="S6" i="1"/>
  <c r="O6" i="1"/>
  <c r="Z5" i="1"/>
  <c r="W5" i="1"/>
  <c r="S5" i="1"/>
  <c r="L5" i="1"/>
  <c r="L28" i="1" s="1"/>
  <c r="W28" i="1" l="1"/>
  <c r="O5" i="1"/>
  <c r="O28" i="1" s="1"/>
  <c r="Z28" i="1"/>
  <c r="S28" i="1" l="1"/>
</calcChain>
</file>

<file path=xl/sharedStrings.xml><?xml version="1.0" encoding="utf-8"?>
<sst xmlns="http://schemas.openxmlformats.org/spreadsheetml/2006/main" count="229" uniqueCount="159">
  <si>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</si>
  <si>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</si>
  <si>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</si>
  <si>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</si>
  <si>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</si>
  <si>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</si>
  <si>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</si>
  <si>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</si>
  <si>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</si>
  <si>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</si>
  <si>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</si>
  <si>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</si>
  <si>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</si>
  <si>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</si>
  <si>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</si>
  <si>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</si>
  <si>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</si>
  <si>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</si>
  <si>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</si>
  <si>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</si>
  <si>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</si>
  <si>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</si>
  <si>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</si>
  <si>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</si>
  <si>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</si>
  <si>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</si>
  <si>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</si>
  <si>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</si>
  <si>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</si>
  <si>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</si>
  <si>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</si>
  <si>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</si>
  <si>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15/2017</t>
  </si>
  <si>
    <t>16/2017</t>
  </si>
  <si>
    <t>4/10-4/16</t>
  </si>
  <si>
    <t>4/17-4/23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</si>
  <si>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</si>
  <si>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</si>
  <si>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</si>
  <si>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</si>
  <si>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</si>
  <si>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</si>
  <si>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</si>
  <si>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</si>
  <si>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</si>
  <si>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</si>
  <si>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</si>
  <si>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</si>
  <si>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</si>
  <si>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</si>
  <si>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</si>
  <si>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</si>
  <si>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</si>
  <si>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</si>
  <si>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</si>
  <si>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</si>
  <si>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</si>
  <si>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</si>
  <si>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</si>
  <si>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</si>
  <si>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</si>
  <si>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</si>
  <si>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</si>
  <si>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</si>
  <si>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</si>
  <si>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</si>
  <si>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</si>
  <si>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</si>
  <si>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</si>
  <si>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</si>
  <si>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</si>
  <si>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</si>
  <si>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</si>
  <si>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</si>
  <si>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</si>
  <si>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</si>
  <si>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</si>
  <si>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</si>
  <si>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</si>
  <si>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</si>
  <si>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</si>
  <si>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</si>
  <si>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</si>
  <si>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</si>
  <si>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</si>
  <si>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</si>
  <si>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</si>
  <si>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</si>
  <si>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</si>
  <si>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</si>
  <si>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</si>
  <si>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</si>
  <si>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</si>
  <si>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</si>
  <si>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</si>
  <si>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</si>
  <si>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</si>
  <si>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</si>
  <si>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</si>
  <si>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</si>
  <si>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</si>
  <si>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</si>
  <si>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</si>
  <si>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</si>
  <si>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</si>
  <si>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</si>
  <si>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</si>
  <si>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</si>
  <si>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</si>
  <si>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</si>
  <si>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</si>
  <si>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</si>
  <si>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</si>
  <si>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</si>
  <si>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</si>
  <si>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</si>
  <si>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ULAS</t>
  </si>
  <si>
    <t>ULPS</t>
  </si>
  <si>
    <t>YLAS</t>
  </si>
  <si>
    <t>YLPS</t>
  </si>
  <si>
    <t>17/2017</t>
  </si>
  <si>
    <t>18/2017</t>
  </si>
  <si>
    <t>4/24-4/30</t>
  </si>
  <si>
    <t>5/1-5/7</t>
  </si>
  <si>
    <t>19/2017</t>
  </si>
  <si>
    <t>20/2017</t>
  </si>
  <si>
    <t>5/8-5/14</t>
  </si>
  <si>
    <t>5/15-5/21</t>
  </si>
  <si>
    <t>21/2017</t>
  </si>
  <si>
    <t>22/2017</t>
  </si>
  <si>
    <t>23/2017</t>
  </si>
  <si>
    <t>24/2017</t>
  </si>
  <si>
    <t>5/22-5/28</t>
  </si>
  <si>
    <t>5/29-6/4</t>
  </si>
  <si>
    <t>6/5-6/11</t>
  </si>
  <si>
    <t>6/12-6/18</t>
  </si>
  <si>
    <t>↑LAN</t>
  </si>
  <si>
    <t>↑LPN</t>
  </si>
  <si>
    <t>●LAN</t>
  </si>
  <si>
    <t>●LPN</t>
  </si>
  <si>
    <t>25/2017</t>
  </si>
  <si>
    <t>26/2017</t>
  </si>
  <si>
    <t>6/19-6/25</t>
  </si>
  <si>
    <t>6/26-7/2</t>
  </si>
  <si>
    <t>TLAW</t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</si>
  <si>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LAW</t>
    </r>
  </si>
  <si>
    <r>
      <rPr>
        <sz val="11"/>
        <color theme="1"/>
        <rFont val="Calibri"/>
        <family val="2"/>
      </rPr>
      <t>↑</t>
    </r>
    <r>
      <rPr>
        <sz val="12.1"/>
        <color theme="1"/>
        <rFont val="Calibri"/>
        <family val="2"/>
      </rPr>
      <t>LPW</t>
    </r>
  </si>
  <si>
    <t>27/2017</t>
  </si>
  <si>
    <t>28/2017</t>
  </si>
  <si>
    <t>7/3-7/9</t>
  </si>
  <si>
    <t>7/10-7/16</t>
  </si>
  <si>
    <t>29/2017</t>
  </si>
  <si>
    <t>30/2017</t>
  </si>
  <si>
    <t>7/17-7/23</t>
  </si>
  <si>
    <t>7/24-7/30</t>
  </si>
  <si>
    <t>URAN</t>
  </si>
  <si>
    <t>URPN</t>
  </si>
  <si>
    <t>WLAE</t>
  </si>
  <si>
    <t>WLPE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</si>
</sst>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sz val="12.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zoomScale="110" zoomScaleNormal="110" workbookViewId="0">
      <selection activeCell="X21" sqref="X21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34</v>
      </c>
      <c r="C5" s="13">
        <v>12000</v>
      </c>
      <c r="D5" s="13">
        <v>14400</v>
      </c>
      <c r="E5" s="13">
        <v>13029</v>
      </c>
      <c r="F5" s="14">
        <v>9</v>
      </c>
      <c r="G5" s="14">
        <v>10.8</v>
      </c>
      <c r="H5" s="12">
        <v>9.9</v>
      </c>
      <c r="I5" s="12">
        <v>7</v>
      </c>
      <c r="J5" s="12">
        <v>1</v>
      </c>
      <c r="K5" s="12">
        <v>0</v>
      </c>
      <c r="L5" s="7">
        <f t="shared" ref="L5" si="0">SUM(J5:K5)</f>
        <v>1</v>
      </c>
      <c r="M5" s="12">
        <v>0</v>
      </c>
      <c r="N5" s="12">
        <v>0</v>
      </c>
      <c r="O5" s="7">
        <f t="shared" ref="O5:O6" si="1">SUM(L5:N5)</f>
        <v>1</v>
      </c>
      <c r="P5" s="12">
        <v>2</v>
      </c>
      <c r="Q5" s="12">
        <v>34</v>
      </c>
      <c r="R5" s="12">
        <v>0</v>
      </c>
      <c r="S5" s="8">
        <f t="shared" ref="S5:S6" si="2">SUM(P5:R5)</f>
        <v>36</v>
      </c>
      <c r="T5" s="12">
        <v>1</v>
      </c>
      <c r="U5" s="12">
        <v>3</v>
      </c>
      <c r="V5" s="12">
        <v>33</v>
      </c>
      <c r="W5" s="9">
        <f t="shared" ref="W5:W6" si="3">SUM(T5:V5)</f>
        <v>37</v>
      </c>
      <c r="X5" s="12">
        <v>2933</v>
      </c>
      <c r="Y5" s="14">
        <v>19</v>
      </c>
      <c r="Z5" s="12">
        <f>Y5/X5*100</f>
        <v>0.64780088646437095</v>
      </c>
      <c r="AA5" s="12" t="s">
        <v>116</v>
      </c>
      <c r="AB5" s="12" t="s">
        <v>117</v>
      </c>
    </row>
    <row r="6" spans="1:28" s="15" customFormat="1" x14ac:dyDescent="0.45">
      <c r="A6" s="11" t="s">
        <v>33</v>
      </c>
      <c r="B6" s="12" t="s">
        <v>35</v>
      </c>
      <c r="C6" s="13">
        <v>12100</v>
      </c>
      <c r="D6" s="13">
        <v>15600</v>
      </c>
      <c r="E6" s="13">
        <v>13428</v>
      </c>
      <c r="F6" s="14">
        <v>9.6</v>
      </c>
      <c r="G6" s="14">
        <v>11.8</v>
      </c>
      <c r="H6" s="12">
        <v>10.7</v>
      </c>
      <c r="I6" s="12">
        <v>7</v>
      </c>
      <c r="J6" s="12">
        <v>10</v>
      </c>
      <c r="K6" s="12">
        <v>0</v>
      </c>
      <c r="L6" s="7">
        <v>10</v>
      </c>
      <c r="M6" s="12">
        <v>0</v>
      </c>
      <c r="N6" s="12">
        <v>0</v>
      </c>
      <c r="O6" s="7">
        <f t="shared" si="1"/>
        <v>10</v>
      </c>
      <c r="P6" s="12">
        <v>1</v>
      </c>
      <c r="Q6" s="12">
        <v>14</v>
      </c>
      <c r="R6" s="12">
        <v>0</v>
      </c>
      <c r="S6" s="8">
        <f t="shared" si="2"/>
        <v>15</v>
      </c>
      <c r="T6" s="12">
        <v>0</v>
      </c>
      <c r="U6" s="12">
        <v>2</v>
      </c>
      <c r="V6" s="12">
        <v>29</v>
      </c>
      <c r="W6" s="9">
        <f t="shared" si="3"/>
        <v>31</v>
      </c>
      <c r="X6" s="12">
        <v>4063</v>
      </c>
      <c r="Y6" s="14">
        <v>19</v>
      </c>
      <c r="Z6" s="12">
        <f t="shared" ref="Z6:Z28" si="4">Y6/X6*100</f>
        <v>0.46763475264582821</v>
      </c>
      <c r="AA6" s="12" t="s">
        <v>118</v>
      </c>
      <c r="AB6" s="12" t="s">
        <v>119</v>
      </c>
    </row>
    <row r="7" spans="1:28" s="15" customFormat="1" x14ac:dyDescent="0.45">
      <c r="A7" s="11" t="s">
        <v>120</v>
      </c>
      <c r="B7" s="16" t="s">
        <v>122</v>
      </c>
      <c r="C7" s="13">
        <v>13200</v>
      </c>
      <c r="D7" s="13">
        <v>21700</v>
      </c>
      <c r="E7" s="13">
        <v>16328</v>
      </c>
      <c r="F7" s="14">
        <v>9.9</v>
      </c>
      <c r="G7" s="14">
        <v>11.3</v>
      </c>
      <c r="H7" s="12">
        <v>10.6</v>
      </c>
      <c r="I7" s="12">
        <v>0</v>
      </c>
      <c r="J7" s="25"/>
      <c r="K7" s="25"/>
      <c r="L7" s="26"/>
      <c r="M7" s="25"/>
      <c r="N7" s="25"/>
      <c r="O7" s="26"/>
      <c r="P7" s="25"/>
      <c r="Q7" s="25"/>
      <c r="R7" s="25"/>
      <c r="S7" s="26"/>
      <c r="T7" s="25"/>
      <c r="U7" s="25"/>
      <c r="V7" s="25"/>
      <c r="W7" s="26"/>
      <c r="X7" s="25"/>
      <c r="Y7" s="27"/>
      <c r="Z7" s="25"/>
      <c r="AA7" s="25"/>
      <c r="AB7" s="25"/>
    </row>
    <row r="8" spans="1:28" s="15" customFormat="1" x14ac:dyDescent="0.45">
      <c r="A8" s="11" t="s">
        <v>121</v>
      </c>
      <c r="B8" s="16" t="s">
        <v>123</v>
      </c>
      <c r="C8" s="13">
        <v>8870</v>
      </c>
      <c r="D8" s="13">
        <v>15900</v>
      </c>
      <c r="E8" s="13">
        <v>12385</v>
      </c>
      <c r="F8" s="14">
        <v>11</v>
      </c>
      <c r="G8" s="14">
        <v>14.4</v>
      </c>
      <c r="H8" s="12">
        <v>12.7</v>
      </c>
      <c r="I8" s="12">
        <v>9</v>
      </c>
      <c r="J8" s="12">
        <v>3</v>
      </c>
      <c r="K8" s="12">
        <v>0</v>
      </c>
      <c r="L8" s="7">
        <v>3</v>
      </c>
      <c r="M8" s="12">
        <v>0</v>
      </c>
      <c r="N8" s="12">
        <v>0</v>
      </c>
      <c r="O8" s="7">
        <v>3</v>
      </c>
      <c r="P8" s="12">
        <v>3</v>
      </c>
      <c r="Q8" s="12">
        <v>8</v>
      </c>
      <c r="R8" s="12">
        <v>42</v>
      </c>
      <c r="S8" s="8">
        <f>SUM(P8:R8)</f>
        <v>53</v>
      </c>
      <c r="T8" s="12">
        <v>0</v>
      </c>
      <c r="U8" s="12">
        <v>0</v>
      </c>
      <c r="V8" s="12">
        <v>0</v>
      </c>
      <c r="W8" s="9">
        <v>0</v>
      </c>
      <c r="X8" s="12">
        <v>4932</v>
      </c>
      <c r="Y8" s="14">
        <v>17</v>
      </c>
      <c r="Z8" s="12">
        <f t="shared" ref="Z8:Z20" si="5">Y8/X8*100</f>
        <v>0.34468775344687752</v>
      </c>
      <c r="AA8" s="12" t="s">
        <v>54</v>
      </c>
      <c r="AB8" s="12" t="s">
        <v>55</v>
      </c>
    </row>
    <row r="9" spans="1:28" s="15" customFormat="1" x14ac:dyDescent="0.45">
      <c r="A9" s="11" t="s">
        <v>124</v>
      </c>
      <c r="B9" s="16" t="s">
        <v>126</v>
      </c>
      <c r="C9" s="13">
        <v>8110</v>
      </c>
      <c r="D9" s="13">
        <v>11200</v>
      </c>
      <c r="E9" s="13">
        <v>9655</v>
      </c>
      <c r="F9" s="14">
        <v>11</v>
      </c>
      <c r="G9" s="14">
        <v>14.4</v>
      </c>
      <c r="H9" s="12">
        <v>12.7</v>
      </c>
      <c r="I9" s="12">
        <v>12</v>
      </c>
      <c r="J9" s="12">
        <v>12</v>
      </c>
      <c r="K9" s="12">
        <v>0</v>
      </c>
      <c r="L9" s="7">
        <v>12</v>
      </c>
      <c r="M9" s="12">
        <v>0</v>
      </c>
      <c r="N9" s="12">
        <v>0</v>
      </c>
      <c r="O9" s="7">
        <v>12</v>
      </c>
      <c r="P9" s="12">
        <v>3</v>
      </c>
      <c r="Q9" s="12">
        <v>29</v>
      </c>
      <c r="R9" s="12">
        <v>169</v>
      </c>
      <c r="S9" s="8">
        <f>SUM(P9:R9)</f>
        <v>201</v>
      </c>
      <c r="T9" s="12">
        <v>0</v>
      </c>
      <c r="U9" s="12">
        <v>0</v>
      </c>
      <c r="V9" s="12">
        <v>3</v>
      </c>
      <c r="W9" s="9">
        <v>3</v>
      </c>
      <c r="X9" s="12">
        <v>3388</v>
      </c>
      <c r="Y9" s="14">
        <v>36</v>
      </c>
      <c r="Z9" s="12">
        <f t="shared" si="5"/>
        <v>1.0625737898465171</v>
      </c>
      <c r="AA9" s="12" t="s">
        <v>62</v>
      </c>
      <c r="AB9" s="12" t="s">
        <v>63</v>
      </c>
    </row>
    <row r="10" spans="1:28" s="15" customFormat="1" x14ac:dyDescent="0.45">
      <c r="A10" s="11" t="s">
        <v>125</v>
      </c>
      <c r="B10" s="16" t="s">
        <v>127</v>
      </c>
      <c r="C10" s="13">
        <v>8920</v>
      </c>
      <c r="D10" s="13">
        <v>9960</v>
      </c>
      <c r="E10" s="13">
        <v>9440</v>
      </c>
      <c r="F10" s="14">
        <v>10.4</v>
      </c>
      <c r="G10" s="14">
        <v>14.5</v>
      </c>
      <c r="H10" s="12">
        <v>12.5</v>
      </c>
      <c r="I10" s="12">
        <v>8</v>
      </c>
      <c r="J10" s="12">
        <v>28</v>
      </c>
      <c r="K10" s="12">
        <v>0</v>
      </c>
      <c r="L10" s="7">
        <v>28</v>
      </c>
      <c r="M10" s="12">
        <v>0</v>
      </c>
      <c r="N10" s="12">
        <v>0</v>
      </c>
      <c r="O10" s="7">
        <v>28</v>
      </c>
      <c r="P10" s="12">
        <v>6</v>
      </c>
      <c r="Q10" s="12">
        <v>21</v>
      </c>
      <c r="R10" s="12">
        <v>17</v>
      </c>
      <c r="S10" s="8">
        <f>SUM(P10:R10)</f>
        <v>44</v>
      </c>
      <c r="T10" s="12">
        <v>0</v>
      </c>
      <c r="U10" s="12">
        <v>0</v>
      </c>
      <c r="V10" s="12">
        <v>8</v>
      </c>
      <c r="W10" s="9">
        <v>8</v>
      </c>
      <c r="X10" s="12">
        <v>3735</v>
      </c>
      <c r="Y10" s="14">
        <v>16</v>
      </c>
      <c r="Z10" s="12">
        <f t="shared" si="5"/>
        <v>0.42838018741633199</v>
      </c>
      <c r="AA10" s="12" t="s">
        <v>67</v>
      </c>
      <c r="AB10" s="12" t="s">
        <v>66</v>
      </c>
    </row>
    <row r="11" spans="1:28" s="15" customFormat="1" x14ac:dyDescent="0.45">
      <c r="A11" s="11" t="s">
        <v>128</v>
      </c>
      <c r="B11" s="16" t="s">
        <v>132</v>
      </c>
      <c r="C11" s="13">
        <v>7730</v>
      </c>
      <c r="D11" s="13">
        <v>8850</v>
      </c>
      <c r="E11" s="13">
        <v>8290</v>
      </c>
      <c r="F11" s="14">
        <v>13</v>
      </c>
      <c r="G11" s="14">
        <v>15.9</v>
      </c>
      <c r="H11" s="14">
        <v>14.4</v>
      </c>
      <c r="I11" s="12">
        <v>5</v>
      </c>
      <c r="J11" s="12">
        <v>8</v>
      </c>
      <c r="K11" s="12">
        <v>0</v>
      </c>
      <c r="L11" s="7">
        <v>8</v>
      </c>
      <c r="M11" s="12">
        <v>0</v>
      </c>
      <c r="N11" s="12">
        <v>0</v>
      </c>
      <c r="O11" s="7">
        <v>8</v>
      </c>
      <c r="P11" s="12">
        <v>4</v>
      </c>
      <c r="Q11" s="12">
        <v>6</v>
      </c>
      <c r="R11" s="12">
        <v>2</v>
      </c>
      <c r="S11" s="8">
        <f>SUM(P11:R11)</f>
        <v>12</v>
      </c>
      <c r="T11" s="12">
        <v>1</v>
      </c>
      <c r="U11" s="12">
        <v>2</v>
      </c>
      <c r="V11" s="12">
        <v>0</v>
      </c>
      <c r="W11" s="9">
        <v>3</v>
      </c>
      <c r="X11" s="12">
        <v>4032</v>
      </c>
      <c r="Y11" s="14">
        <v>16</v>
      </c>
      <c r="Z11" s="12">
        <f t="shared" si="5"/>
        <v>0.3968253968253968</v>
      </c>
      <c r="AA11" s="28" t="s">
        <v>136</v>
      </c>
      <c r="AB11" s="12" t="s">
        <v>137</v>
      </c>
    </row>
    <row r="12" spans="1:28" s="15" customFormat="1" x14ac:dyDescent="0.45">
      <c r="A12" s="11" t="s">
        <v>129</v>
      </c>
      <c r="B12" s="17" t="s">
        <v>133</v>
      </c>
      <c r="C12" s="13">
        <v>6650</v>
      </c>
      <c r="D12" s="13">
        <v>7900</v>
      </c>
      <c r="E12" s="13">
        <v>7275</v>
      </c>
      <c r="F12" s="14">
        <v>12.4</v>
      </c>
      <c r="G12" s="14">
        <v>16.100000000000001</v>
      </c>
      <c r="H12" s="14">
        <v>14.25</v>
      </c>
      <c r="I12" s="12">
        <v>3</v>
      </c>
      <c r="J12" s="12">
        <v>31</v>
      </c>
      <c r="K12" s="12">
        <v>1</v>
      </c>
      <c r="L12" s="7">
        <v>32</v>
      </c>
      <c r="M12" s="12">
        <v>0</v>
      </c>
      <c r="N12" s="12">
        <v>0</v>
      </c>
      <c r="O12" s="7">
        <v>32</v>
      </c>
      <c r="P12" s="12">
        <v>4</v>
      </c>
      <c r="Q12" s="12">
        <v>2</v>
      </c>
      <c r="R12" s="12">
        <v>1</v>
      </c>
      <c r="S12" s="8">
        <v>7</v>
      </c>
      <c r="T12" s="12">
        <v>0</v>
      </c>
      <c r="U12" s="12">
        <v>0</v>
      </c>
      <c r="V12" s="12">
        <v>1</v>
      </c>
      <c r="W12" s="9">
        <v>1</v>
      </c>
      <c r="X12" s="12">
        <v>3769</v>
      </c>
      <c r="Y12" s="14">
        <v>22</v>
      </c>
      <c r="Z12" s="12">
        <f t="shared" si="5"/>
        <v>0.58370920668612369</v>
      </c>
      <c r="AA12" s="12" t="s">
        <v>74</v>
      </c>
      <c r="AB12" s="12" t="s">
        <v>75</v>
      </c>
    </row>
    <row r="13" spans="1:28" s="15" customFormat="1" x14ac:dyDescent="0.45">
      <c r="A13" s="11" t="s">
        <v>130</v>
      </c>
      <c r="B13" s="16" t="s">
        <v>134</v>
      </c>
      <c r="C13" s="13">
        <v>5460</v>
      </c>
      <c r="D13" s="13">
        <v>6740</v>
      </c>
      <c r="E13" s="13">
        <v>6100</v>
      </c>
      <c r="F13" s="12">
        <v>13.3</v>
      </c>
      <c r="G13" s="12">
        <v>16.100000000000001</v>
      </c>
      <c r="H13" s="12">
        <v>14.7</v>
      </c>
      <c r="I13" s="12">
        <v>8</v>
      </c>
      <c r="J13" s="12">
        <v>170</v>
      </c>
      <c r="K13" s="12">
        <v>1</v>
      </c>
      <c r="L13" s="7">
        <v>171</v>
      </c>
      <c r="M13" s="12">
        <v>0</v>
      </c>
      <c r="N13" s="12">
        <v>0</v>
      </c>
      <c r="O13" s="7">
        <v>171</v>
      </c>
      <c r="P13" s="12">
        <v>8</v>
      </c>
      <c r="Q13" s="12">
        <v>17</v>
      </c>
      <c r="R13" s="12">
        <v>11</v>
      </c>
      <c r="S13" s="8">
        <v>36</v>
      </c>
      <c r="T13" s="12">
        <v>1</v>
      </c>
      <c r="U13" s="12">
        <v>1</v>
      </c>
      <c r="V13" s="12">
        <v>3</v>
      </c>
      <c r="W13" s="9">
        <v>5</v>
      </c>
      <c r="X13" s="12">
        <v>4297</v>
      </c>
      <c r="Y13" s="14">
        <v>58</v>
      </c>
      <c r="Z13" s="12">
        <f t="shared" si="5"/>
        <v>1.3497789155224575</v>
      </c>
      <c r="AA13" s="12" t="s">
        <v>84</v>
      </c>
      <c r="AB13" s="12" t="s">
        <v>80</v>
      </c>
    </row>
    <row r="14" spans="1:28" s="15" customFormat="1" x14ac:dyDescent="0.45">
      <c r="A14" s="11" t="s">
        <v>131</v>
      </c>
      <c r="B14" s="17" t="s">
        <v>135</v>
      </c>
      <c r="C14" s="13">
        <v>4530</v>
      </c>
      <c r="D14" s="13">
        <v>5170</v>
      </c>
      <c r="E14" s="13">
        <v>4850</v>
      </c>
      <c r="F14" s="12">
        <v>11.4</v>
      </c>
      <c r="G14" s="12">
        <v>18.3</v>
      </c>
      <c r="H14" s="12">
        <v>14.8</v>
      </c>
      <c r="I14" s="12">
        <v>18</v>
      </c>
      <c r="J14" s="12">
        <v>2454</v>
      </c>
      <c r="K14" s="12">
        <v>2</v>
      </c>
      <c r="L14" s="7">
        <v>2456</v>
      </c>
      <c r="M14" s="12">
        <v>0</v>
      </c>
      <c r="N14" s="12">
        <v>0</v>
      </c>
      <c r="O14" s="7">
        <v>2456</v>
      </c>
      <c r="P14" s="12">
        <v>90</v>
      </c>
      <c r="Q14" s="12">
        <v>26</v>
      </c>
      <c r="R14" s="12">
        <v>27</v>
      </c>
      <c r="S14" s="8">
        <v>143</v>
      </c>
      <c r="T14" s="12">
        <v>0</v>
      </c>
      <c r="U14" s="12">
        <v>1</v>
      </c>
      <c r="V14" s="12">
        <v>25</v>
      </c>
      <c r="W14" s="9">
        <v>26</v>
      </c>
      <c r="X14" s="12">
        <v>2770</v>
      </c>
      <c r="Y14" s="14">
        <v>77</v>
      </c>
      <c r="Z14" s="12">
        <f t="shared" si="5"/>
        <v>2.779783393501805</v>
      </c>
      <c r="AA14" s="28" t="s">
        <v>138</v>
      </c>
      <c r="AB14" s="12" t="s">
        <v>139</v>
      </c>
    </row>
    <row r="15" spans="1:28" s="15" customFormat="1" x14ac:dyDescent="0.45">
      <c r="A15" s="11" t="s">
        <v>140</v>
      </c>
      <c r="B15" s="16" t="s">
        <v>142</v>
      </c>
      <c r="C15" s="13">
        <v>3750</v>
      </c>
      <c r="D15" s="13">
        <v>4640</v>
      </c>
      <c r="E15" s="13">
        <v>4195</v>
      </c>
      <c r="F15" s="12">
        <v>16.3</v>
      </c>
      <c r="G15" s="12">
        <v>20</v>
      </c>
      <c r="H15" s="12">
        <v>18.149999999999999</v>
      </c>
      <c r="I15" s="12">
        <v>15</v>
      </c>
      <c r="J15" s="12">
        <v>3330</v>
      </c>
      <c r="K15" s="12">
        <v>95</v>
      </c>
      <c r="L15" s="7">
        <f>SUM(J15:K15)</f>
        <v>3425</v>
      </c>
      <c r="M15" s="12">
        <v>0</v>
      </c>
      <c r="N15" s="12">
        <v>0</v>
      </c>
      <c r="O15" s="7">
        <v>3425</v>
      </c>
      <c r="P15" s="12">
        <v>56</v>
      </c>
      <c r="Q15" s="12">
        <v>26</v>
      </c>
      <c r="R15" s="12">
        <v>9</v>
      </c>
      <c r="S15" s="8">
        <f>SUM(P15:R15)</f>
        <v>91</v>
      </c>
      <c r="T15" s="12">
        <v>4</v>
      </c>
      <c r="U15" s="12">
        <v>1</v>
      </c>
      <c r="V15" s="12">
        <v>18</v>
      </c>
      <c r="W15" s="9">
        <v>23</v>
      </c>
      <c r="X15" s="12">
        <v>2343</v>
      </c>
      <c r="Y15" s="14">
        <v>47</v>
      </c>
      <c r="Z15" s="12">
        <f t="shared" si="5"/>
        <v>2.0059752454118653</v>
      </c>
      <c r="AA15" s="12" t="s">
        <v>144</v>
      </c>
      <c r="AB15" s="12" t="s">
        <v>81</v>
      </c>
    </row>
    <row r="16" spans="1:28" s="15" customFormat="1" ht="15.75" x14ac:dyDescent="0.5">
      <c r="A16" s="11" t="s">
        <v>141</v>
      </c>
      <c r="B16" s="17" t="s">
        <v>143</v>
      </c>
      <c r="C16" s="13">
        <v>3100</v>
      </c>
      <c r="D16" s="13">
        <v>3650</v>
      </c>
      <c r="E16" s="13">
        <v>3375</v>
      </c>
      <c r="F16" s="12">
        <v>17</v>
      </c>
      <c r="G16" s="12">
        <v>19.8</v>
      </c>
      <c r="H16" s="12">
        <v>18.399999999999999</v>
      </c>
      <c r="I16" s="12">
        <v>12</v>
      </c>
      <c r="J16" s="12">
        <v>2175</v>
      </c>
      <c r="K16" s="12">
        <v>276</v>
      </c>
      <c r="L16" s="7">
        <f>SUM(J16:K16)</f>
        <v>2451</v>
      </c>
      <c r="M16" s="12">
        <v>0</v>
      </c>
      <c r="N16" s="12">
        <v>0</v>
      </c>
      <c r="O16" s="7">
        <v>2451</v>
      </c>
      <c r="P16" s="12">
        <v>21</v>
      </c>
      <c r="Q16" s="12">
        <v>5</v>
      </c>
      <c r="R16" s="12">
        <v>2</v>
      </c>
      <c r="S16" s="8">
        <v>28</v>
      </c>
      <c r="T16" s="12">
        <v>2</v>
      </c>
      <c r="U16" s="12">
        <v>0</v>
      </c>
      <c r="V16" s="12">
        <v>5</v>
      </c>
      <c r="W16" s="9">
        <v>7</v>
      </c>
      <c r="X16" s="12">
        <v>1813</v>
      </c>
      <c r="Y16" s="14">
        <v>87</v>
      </c>
      <c r="Z16" s="12">
        <f t="shared" si="5"/>
        <v>4.7986762272476557</v>
      </c>
      <c r="AA16" s="28" t="s">
        <v>145</v>
      </c>
      <c r="AB16" s="28" t="s">
        <v>146</v>
      </c>
    </row>
    <row r="17" spans="1:28" s="15" customFormat="1" x14ac:dyDescent="0.45">
      <c r="A17" s="11" t="s">
        <v>147</v>
      </c>
      <c r="B17" s="16" t="s">
        <v>149</v>
      </c>
      <c r="C17" s="13">
        <v>2400</v>
      </c>
      <c r="D17" s="13">
        <v>3010</v>
      </c>
      <c r="E17" s="13">
        <v>2705</v>
      </c>
      <c r="F17" s="12">
        <v>17.8</v>
      </c>
      <c r="G17" s="12">
        <v>20.8</v>
      </c>
      <c r="H17" s="12">
        <v>19.3</v>
      </c>
      <c r="I17" s="12">
        <v>9</v>
      </c>
      <c r="J17" s="12">
        <v>1087</v>
      </c>
      <c r="K17" s="12">
        <v>167</v>
      </c>
      <c r="L17" s="7">
        <f>SUM(J17:K17)</f>
        <v>1254</v>
      </c>
      <c r="M17" s="12">
        <v>0</v>
      </c>
      <c r="N17" s="12">
        <v>0</v>
      </c>
      <c r="O17" s="7">
        <v>1254</v>
      </c>
      <c r="P17" s="12">
        <v>5</v>
      </c>
      <c r="Q17" s="12">
        <v>1</v>
      </c>
      <c r="R17" s="12">
        <v>1</v>
      </c>
      <c r="S17" s="8">
        <v>7</v>
      </c>
      <c r="T17" s="12">
        <v>1</v>
      </c>
      <c r="U17" s="12">
        <v>0</v>
      </c>
      <c r="V17" s="12">
        <v>1</v>
      </c>
      <c r="W17" s="9">
        <v>2</v>
      </c>
      <c r="X17" s="12">
        <v>884</v>
      </c>
      <c r="Y17" s="14">
        <v>39</v>
      </c>
      <c r="Z17" s="12">
        <f t="shared" si="5"/>
        <v>4.4117647058823533</v>
      </c>
      <c r="AA17" s="12" t="s">
        <v>88</v>
      </c>
      <c r="AB17" s="12"/>
    </row>
    <row r="18" spans="1:28" s="15" customFormat="1" x14ac:dyDescent="0.45">
      <c r="A18" s="11" t="s">
        <v>148</v>
      </c>
      <c r="B18" s="17" t="s">
        <v>150</v>
      </c>
      <c r="C18" s="13">
        <v>1980</v>
      </c>
      <c r="D18" s="13">
        <v>2330</v>
      </c>
      <c r="E18" s="13">
        <v>2140</v>
      </c>
      <c r="F18" s="12">
        <v>21.2</v>
      </c>
      <c r="G18" s="12">
        <v>18.899999999999999</v>
      </c>
      <c r="H18" s="12">
        <v>20.05</v>
      </c>
      <c r="I18" s="14">
        <v>12</v>
      </c>
      <c r="J18" s="12">
        <v>2247</v>
      </c>
      <c r="K18" s="12">
        <v>427</v>
      </c>
      <c r="L18" s="7">
        <f>SUM(J18:K18)</f>
        <v>2674</v>
      </c>
      <c r="M18" s="12">
        <v>0</v>
      </c>
      <c r="N18" s="12">
        <v>0</v>
      </c>
      <c r="O18" s="7">
        <v>2674</v>
      </c>
      <c r="P18" s="12">
        <v>11</v>
      </c>
      <c r="Q18" s="12">
        <v>4</v>
      </c>
      <c r="R18" s="12">
        <v>0</v>
      </c>
      <c r="S18" s="8">
        <v>15</v>
      </c>
      <c r="T18" s="12">
        <v>2</v>
      </c>
      <c r="U18" s="12">
        <v>0</v>
      </c>
      <c r="V18" s="12">
        <v>0</v>
      </c>
      <c r="W18" s="9">
        <v>2</v>
      </c>
      <c r="X18" s="12">
        <v>864</v>
      </c>
      <c r="Y18" s="14">
        <v>50</v>
      </c>
      <c r="Z18" s="12">
        <f t="shared" si="5"/>
        <v>5.7870370370370372</v>
      </c>
      <c r="AA18" s="12" t="s">
        <v>96</v>
      </c>
      <c r="AB18" s="12"/>
    </row>
    <row r="19" spans="1:28" s="15" customFormat="1" x14ac:dyDescent="0.45">
      <c r="A19" s="11" t="s">
        <v>151</v>
      </c>
      <c r="B19" s="16" t="s">
        <v>153</v>
      </c>
      <c r="C19" s="13">
        <v>1960</v>
      </c>
      <c r="D19" s="13">
        <v>2090</v>
      </c>
      <c r="E19" s="13">
        <v>2025</v>
      </c>
      <c r="F19" s="12">
        <v>18.3</v>
      </c>
      <c r="G19" s="12">
        <v>22.4</v>
      </c>
      <c r="H19" s="12">
        <v>20.350000000000001</v>
      </c>
      <c r="I19" s="12">
        <v>12</v>
      </c>
      <c r="J19" s="12">
        <v>2201</v>
      </c>
      <c r="K19" s="14">
        <v>378</v>
      </c>
      <c r="L19" s="18">
        <f>SUM(J19:K19)</f>
        <v>2579</v>
      </c>
      <c r="M19" s="14">
        <v>0</v>
      </c>
      <c r="N19" s="14">
        <v>0</v>
      </c>
      <c r="O19" s="18">
        <v>2579</v>
      </c>
      <c r="P19" s="12">
        <v>19</v>
      </c>
      <c r="Q19" s="12">
        <v>1</v>
      </c>
      <c r="R19" s="12">
        <v>0</v>
      </c>
      <c r="S19" s="8">
        <v>20</v>
      </c>
      <c r="T19" s="12">
        <v>0</v>
      </c>
      <c r="U19" s="12">
        <v>0</v>
      </c>
      <c r="V19" s="12">
        <v>0</v>
      </c>
      <c r="W19" s="9">
        <v>0</v>
      </c>
      <c r="X19" s="12">
        <v>1506</v>
      </c>
      <c r="Y19" s="14">
        <v>104</v>
      </c>
      <c r="Z19" s="12">
        <f t="shared" si="5"/>
        <v>6.9057104913678611</v>
      </c>
      <c r="AA19" s="12" t="s">
        <v>155</v>
      </c>
      <c r="AB19" s="12" t="s">
        <v>156</v>
      </c>
    </row>
    <row r="20" spans="1:28" s="15" customFormat="1" x14ac:dyDescent="0.45">
      <c r="A20" s="11" t="s">
        <v>152</v>
      </c>
      <c r="B20" s="17" t="s">
        <v>154</v>
      </c>
      <c r="C20" s="13">
        <v>1510</v>
      </c>
      <c r="D20" s="13">
        <v>1830</v>
      </c>
      <c r="E20" s="13">
        <v>1670</v>
      </c>
      <c r="F20" s="12">
        <v>20.100000000000001</v>
      </c>
      <c r="G20" s="12">
        <v>23.3</v>
      </c>
      <c r="H20" s="12">
        <v>21.7</v>
      </c>
      <c r="I20" s="12">
        <v>12</v>
      </c>
      <c r="J20" s="12">
        <v>2218</v>
      </c>
      <c r="K20" s="12">
        <v>340</v>
      </c>
      <c r="L20" s="7">
        <f>SUM(J20:K20)</f>
        <v>2558</v>
      </c>
      <c r="M20" s="12">
        <v>0</v>
      </c>
      <c r="N20" s="12">
        <v>0</v>
      </c>
      <c r="O20" s="7">
        <v>2558</v>
      </c>
      <c r="P20" s="12">
        <v>3</v>
      </c>
      <c r="Q20" s="12">
        <v>0</v>
      </c>
      <c r="R20" s="12">
        <v>0</v>
      </c>
      <c r="S20" s="8">
        <v>3</v>
      </c>
      <c r="T20" s="12">
        <v>0</v>
      </c>
      <c r="U20" s="12">
        <v>0</v>
      </c>
      <c r="V20" s="12">
        <v>0</v>
      </c>
      <c r="W20" s="9">
        <v>0</v>
      </c>
      <c r="X20" s="12">
        <v>884</v>
      </c>
      <c r="Y20" s="14">
        <v>19</v>
      </c>
      <c r="Z20" s="12">
        <f t="shared" si="5"/>
        <v>2.1493212669683257</v>
      </c>
      <c r="AA20" s="12" t="s">
        <v>157</v>
      </c>
      <c r="AB20" s="12" t="s">
        <v>158</v>
      </c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2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2"/>
      <c r="Y23" s="14"/>
      <c r="Z23" s="12"/>
      <c r="AA23" s="12"/>
      <c r="AB23" s="12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2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6">SUM(I5:I26)</f>
        <v>149</v>
      </c>
      <c r="J28">
        <f t="shared" si="6"/>
        <v>15975</v>
      </c>
      <c r="K28">
        <f t="shared" si="6"/>
        <v>1687</v>
      </c>
      <c r="L28">
        <f t="shared" si="6"/>
        <v>17662</v>
      </c>
      <c r="M28">
        <f t="shared" si="6"/>
        <v>0</v>
      </c>
      <c r="N28">
        <f t="shared" si="6"/>
        <v>0</v>
      </c>
      <c r="O28">
        <f t="shared" si="6"/>
        <v>17662</v>
      </c>
      <c r="P28">
        <f t="shared" si="6"/>
        <v>236</v>
      </c>
      <c r="Q28">
        <f t="shared" si="6"/>
        <v>194</v>
      </c>
      <c r="R28">
        <f t="shared" si="6"/>
        <v>281</v>
      </c>
      <c r="S28">
        <f t="shared" si="6"/>
        <v>711</v>
      </c>
      <c r="T28">
        <f t="shared" si="6"/>
        <v>12</v>
      </c>
      <c r="U28">
        <f t="shared" si="6"/>
        <v>10</v>
      </c>
      <c r="V28">
        <f t="shared" si="6"/>
        <v>126</v>
      </c>
      <c r="W28">
        <f t="shared" si="6"/>
        <v>148</v>
      </c>
      <c r="X28">
        <f t="shared" si="6"/>
        <v>42213</v>
      </c>
      <c r="Y28">
        <f t="shared" si="6"/>
        <v>626</v>
      </c>
      <c r="Z28" s="12">
        <f t="shared" si="4"/>
        <v>1.4829554876459858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8" x14ac:dyDescent="0.45">
      <c r="J2" s="31" t="s">
        <v>1</v>
      </c>
      <c r="K2" s="31"/>
      <c r="L2" s="31"/>
      <c r="M2" s="31"/>
      <c r="N2" s="31"/>
      <c r="O2" s="31"/>
      <c r="P2" s="33" t="s">
        <v>2</v>
      </c>
      <c r="Q2" s="33"/>
      <c r="R2" s="33"/>
      <c r="S2" s="33"/>
      <c r="T2" s="34" t="s">
        <v>3</v>
      </c>
      <c r="U2" s="34"/>
      <c r="V2" s="34"/>
      <c r="W2" s="34"/>
      <c r="X2" s="29" t="s">
        <v>4</v>
      </c>
      <c r="Y2" s="29"/>
      <c r="Z2" s="29"/>
    </row>
    <row r="3" spans="1:28" x14ac:dyDescent="0.45">
      <c r="C3" s="30" t="s">
        <v>5</v>
      </c>
      <c r="D3" s="30"/>
      <c r="E3" s="30"/>
      <c r="F3" s="30" t="s">
        <v>6</v>
      </c>
      <c r="G3" s="30"/>
      <c r="H3" s="30"/>
      <c r="I3" s="2" t="s">
        <v>7</v>
      </c>
      <c r="J3" s="31" t="s">
        <v>8</v>
      </c>
      <c r="K3" s="31"/>
      <c r="L3" s="31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36</v>
      </c>
      <c r="B5" s="12" t="s">
        <v>37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38</v>
      </c>
      <c r="B6" s="12" t="s">
        <v>39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40</v>
      </c>
      <c r="B7" s="16" t="s">
        <v>41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42</v>
      </c>
      <c r="AB7" s="12" t="s">
        <v>43</v>
      </c>
    </row>
    <row r="8" spans="1:28" s="15" customFormat="1" x14ac:dyDescent="0.45">
      <c r="A8" s="11" t="s">
        <v>44</v>
      </c>
      <c r="B8" s="16" t="s">
        <v>45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46</v>
      </c>
      <c r="AB8" s="12" t="s">
        <v>47</v>
      </c>
    </row>
    <row r="9" spans="1:28" s="15" customFormat="1" x14ac:dyDescent="0.45">
      <c r="A9" s="11" t="s">
        <v>48</v>
      </c>
      <c r="B9" s="16" t="s">
        <v>49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50</v>
      </c>
      <c r="AB9" s="12" t="s">
        <v>51</v>
      </c>
    </row>
    <row r="10" spans="1:28" s="15" customFormat="1" x14ac:dyDescent="0.45">
      <c r="A10" s="11" t="s">
        <v>52</v>
      </c>
      <c r="B10" s="16" t="s">
        <v>53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54</v>
      </c>
      <c r="AB10" s="12" t="s">
        <v>55</v>
      </c>
    </row>
    <row r="11" spans="1:28" s="15" customFormat="1" x14ac:dyDescent="0.45">
      <c r="A11" s="11" t="s">
        <v>56</v>
      </c>
      <c r="B11" s="16" t="s">
        <v>57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58</v>
      </c>
      <c r="AB11" s="12" t="s">
        <v>59</v>
      </c>
    </row>
    <row r="12" spans="1:28" s="15" customFormat="1" x14ac:dyDescent="0.45">
      <c r="A12" s="11" t="s">
        <v>60</v>
      </c>
      <c r="B12" s="17" t="s">
        <v>61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62</v>
      </c>
      <c r="AB12" s="12" t="s">
        <v>63</v>
      </c>
    </row>
    <row r="13" spans="1:28" s="15" customFormat="1" x14ac:dyDescent="0.45">
      <c r="A13" s="11" t="s">
        <v>64</v>
      </c>
      <c r="B13" s="16" t="s">
        <v>65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66</v>
      </c>
      <c r="AB13" s="12" t="s">
        <v>67</v>
      </c>
    </row>
    <row r="14" spans="1:28" s="15" customFormat="1" x14ac:dyDescent="0.45">
      <c r="A14" s="11" t="s">
        <v>68</v>
      </c>
      <c r="B14" s="17" t="s">
        <v>69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70</v>
      </c>
      <c r="AB14" s="12" t="s">
        <v>71</v>
      </c>
    </row>
    <row r="15" spans="1:28" s="15" customFormat="1" x14ac:dyDescent="0.45">
      <c r="A15" s="11" t="s">
        <v>72</v>
      </c>
      <c r="B15" s="16" t="s">
        <v>73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74</v>
      </c>
      <c r="AB15" s="12" t="s">
        <v>75</v>
      </c>
    </row>
    <row r="16" spans="1:28" s="15" customFormat="1" x14ac:dyDescent="0.45">
      <c r="A16" s="11" t="s">
        <v>76</v>
      </c>
      <c r="B16" s="17" t="s">
        <v>77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54</v>
      </c>
      <c r="AB16" s="12" t="s">
        <v>55</v>
      </c>
    </row>
    <row r="17" spans="1:28" s="15" customFormat="1" x14ac:dyDescent="0.45">
      <c r="A17" s="11" t="s">
        <v>78</v>
      </c>
      <c r="B17" s="16" t="s">
        <v>79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80</v>
      </c>
      <c r="AB17" s="12" t="s">
        <v>81</v>
      </c>
    </row>
    <row r="18" spans="1:28" s="15" customFormat="1" x14ac:dyDescent="0.45">
      <c r="A18" s="11" t="s">
        <v>82</v>
      </c>
      <c r="B18" s="17" t="s">
        <v>83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84</v>
      </c>
      <c r="AB18" s="12"/>
    </row>
    <row r="19" spans="1:28" s="15" customFormat="1" x14ac:dyDescent="0.45">
      <c r="A19" s="11" t="s">
        <v>85</v>
      </c>
      <c r="B19" s="16" t="s">
        <v>86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87</v>
      </c>
      <c r="AB19" s="12" t="s">
        <v>88</v>
      </c>
    </row>
    <row r="20" spans="1:28" s="15" customFormat="1" x14ac:dyDescent="0.45">
      <c r="A20" s="11" t="s">
        <v>89</v>
      </c>
      <c r="B20" s="17" t="s">
        <v>90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91</v>
      </c>
      <c r="AB20" s="12" t="s">
        <v>92</v>
      </c>
    </row>
    <row r="21" spans="1:28" s="15" customFormat="1" x14ac:dyDescent="0.45">
      <c r="A21" s="11" t="s">
        <v>93</v>
      </c>
      <c r="B21" s="16" t="s">
        <v>94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95</v>
      </c>
      <c r="AB21" s="14" t="s">
        <v>96</v>
      </c>
    </row>
    <row r="22" spans="1:28" s="15" customFormat="1" x14ac:dyDescent="0.45">
      <c r="A22" s="11" t="s">
        <v>97</v>
      </c>
      <c r="B22" s="17" t="s">
        <v>98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99</v>
      </c>
      <c r="AB22" s="12" t="s">
        <v>100</v>
      </c>
    </row>
    <row r="23" spans="1:28" s="15" customFormat="1" x14ac:dyDescent="0.45">
      <c r="A23" s="11" t="s">
        <v>101</v>
      </c>
      <c r="B23" s="16" t="s">
        <v>102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103</v>
      </c>
      <c r="Y23" s="14" t="s">
        <v>103</v>
      </c>
      <c r="Z23" s="12" t="e">
        <f t="shared" si="4"/>
        <v>#VALUE!</v>
      </c>
      <c r="AA23" s="12" t="s">
        <v>104</v>
      </c>
      <c r="AB23" s="12" t="s">
        <v>105</v>
      </c>
    </row>
    <row r="24" spans="1:28" s="15" customFormat="1" x14ac:dyDescent="0.45">
      <c r="A24" s="11" t="s">
        <v>106</v>
      </c>
      <c r="B24" s="17" t="s">
        <v>107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108</v>
      </c>
      <c r="AB24" s="12" t="s">
        <v>109</v>
      </c>
    </row>
    <row r="25" spans="1:28" s="15" customFormat="1" x14ac:dyDescent="0.45">
      <c r="A25" s="11" t="s">
        <v>110</v>
      </c>
      <c r="B25" s="16" t="s">
        <v>111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112</v>
      </c>
      <c r="AB25" s="12" t="s">
        <v>113</v>
      </c>
    </row>
    <row r="26" spans="1:28" s="15" customFormat="1" x14ac:dyDescent="0.45">
      <c r="A26" s="11" t="s">
        <v>114</v>
      </c>
      <c r="B26" s="17" t="s">
        <v>115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103</v>
      </c>
      <c r="Y26" s="14" t="s">
        <v>103</v>
      </c>
      <c r="Z26" s="12" t="e">
        <f t="shared" si="4"/>
        <v>#VALUE!</v>
      </c>
      <c r="AA26" s="12" t="s">
        <v>103</v>
      </c>
      <c r="AB26" s="12" t="s">
        <v>103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2017-08-03T22:52:50Z</dcterms:modified>
</cp:coreProperties>
</file>