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8" activeTab="1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C17" i="3"/>
  <c r="E17" i="3"/>
  <c r="C18" i="3"/>
  <c r="C19" i="3" s="1"/>
  <c r="E18" i="3"/>
  <c r="E19" i="3" l="1"/>
  <c r="C20" i="3"/>
  <c r="E20" i="3" s="1"/>
  <c r="I23" i="8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R12" i="4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3" l="1"/>
  <c r="E10" i="3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12" i="3" l="1"/>
  <c r="E11" i="3"/>
  <c r="J39" i="4"/>
  <c r="I39" i="4"/>
  <c r="H39" i="4"/>
  <c r="G39" i="4"/>
  <c r="C13" i="3" l="1"/>
  <c r="E12" i="3"/>
  <c r="K39" i="4"/>
  <c r="C14" i="3" l="1"/>
  <c r="E13" i="3"/>
  <c r="Q22" i="3"/>
  <c r="R22" i="3"/>
  <c r="S22" i="3"/>
  <c r="P22" i="3"/>
  <c r="AF21" i="8"/>
  <c r="C15" i="3" l="1"/>
  <c r="E14" i="3"/>
  <c r="S39" i="4"/>
  <c r="R39" i="4"/>
  <c r="L39" i="4"/>
  <c r="C16" i="3" l="1"/>
  <c r="E15" i="3"/>
  <c r="AF16" i="8"/>
  <c r="AF17" i="8"/>
  <c r="AF18" i="8"/>
  <c r="AF19" i="8"/>
  <c r="AF20" i="8"/>
  <c r="E16" i="3" l="1"/>
  <c r="AB21" i="8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U23" i="8" l="1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<sst xmlns="http://schemas.openxmlformats.org/spreadsheetml/2006/main" count="575" uniqueCount="121">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</sst>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119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topLeftCell="B1" zoomScale="80" zoomScaleNormal="80" workbookViewId="0">
      <selection activeCell="AF20" sqref="AF20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10" t="s">
        <v>29</v>
      </c>
      <c r="AE2" s="210"/>
      <c r="AF2" s="210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11"/>
      <c r="AE3" s="211"/>
      <c r="AF3" s="211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7" t="s">
        <v>44</v>
      </c>
      <c r="J12" s="207" t="s">
        <v>44</v>
      </c>
      <c r="K12" s="207" t="s">
        <v>44</v>
      </c>
      <c r="L12" s="207" t="s">
        <v>44</v>
      </c>
      <c r="M12" s="207" t="s">
        <v>44</v>
      </c>
      <c r="N12" s="207" t="s">
        <v>44</v>
      </c>
      <c r="O12" s="138"/>
      <c r="P12" s="207" t="s">
        <v>44</v>
      </c>
      <c r="Q12" s="207" t="s">
        <v>44</v>
      </c>
      <c r="R12" s="207" t="s">
        <v>44</v>
      </c>
      <c r="S12" s="207" t="s">
        <v>44</v>
      </c>
      <c r="T12" s="207" t="s">
        <v>44</v>
      </c>
      <c r="U12" s="207" t="s">
        <v>44</v>
      </c>
      <c r="V12" s="138"/>
      <c r="W12" s="207" t="s">
        <v>44</v>
      </c>
      <c r="X12" s="207" t="s">
        <v>44</v>
      </c>
      <c r="Y12" s="207" t="s">
        <v>44</v>
      </c>
      <c r="Z12" s="207" t="s">
        <v>44</v>
      </c>
      <c r="AA12" s="207" t="s">
        <v>44</v>
      </c>
      <c r="AB12" s="207" t="s">
        <v>44</v>
      </c>
      <c r="AC12" s="138"/>
      <c r="AD12" s="207" t="s">
        <v>44</v>
      </c>
      <c r="AE12" s="207" t="s">
        <v>44</v>
      </c>
      <c r="AF12" s="207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>
        <v>5</v>
      </c>
      <c r="H14" s="137"/>
      <c r="I14" s="137">
        <v>4</v>
      </c>
      <c r="J14" s="137">
        <v>1</v>
      </c>
      <c r="K14" s="137">
        <v>4</v>
      </c>
      <c r="L14" s="137">
        <v>1</v>
      </c>
      <c r="M14" s="137">
        <f t="shared" si="9"/>
        <v>8</v>
      </c>
      <c r="N14" s="137">
        <f t="shared" si="9"/>
        <v>2</v>
      </c>
      <c r="O14" s="138"/>
      <c r="P14" s="137">
        <v>0</v>
      </c>
      <c r="Q14" s="137">
        <v>0</v>
      </c>
      <c r="R14" s="137">
        <v>0</v>
      </c>
      <c r="S14" s="137">
        <v>0</v>
      </c>
      <c r="T14" s="137">
        <f t="shared" si="10"/>
        <v>0</v>
      </c>
      <c r="U14" s="137">
        <f t="shared" si="10"/>
        <v>0</v>
      </c>
      <c r="V14" s="138"/>
      <c r="W14" s="137">
        <v>0</v>
      </c>
      <c r="X14" s="137">
        <v>0</v>
      </c>
      <c r="Y14" s="137">
        <v>6</v>
      </c>
      <c r="Z14" s="137">
        <v>3</v>
      </c>
      <c r="AA14" s="137">
        <f t="shared" si="11"/>
        <v>6</v>
      </c>
      <c r="AB14" s="137">
        <f t="shared" si="11"/>
        <v>3</v>
      </c>
      <c r="AC14" s="138"/>
      <c r="AD14" s="137">
        <v>0</v>
      </c>
      <c r="AE14" s="137">
        <v>0</v>
      </c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>
        <v>5</v>
      </c>
      <c r="H15" s="137"/>
      <c r="I15" s="137">
        <v>3</v>
      </c>
      <c r="J15" s="137">
        <v>1</v>
      </c>
      <c r="K15" s="137">
        <v>6</v>
      </c>
      <c r="L15" s="137">
        <v>0</v>
      </c>
      <c r="M15" s="137">
        <f t="shared" si="9"/>
        <v>9</v>
      </c>
      <c r="N15" s="137">
        <f t="shared" si="9"/>
        <v>1</v>
      </c>
      <c r="O15" s="138"/>
      <c r="P15" s="137">
        <v>0</v>
      </c>
      <c r="Q15" s="137">
        <v>0</v>
      </c>
      <c r="R15" s="137">
        <v>0</v>
      </c>
      <c r="S15" s="137">
        <v>0</v>
      </c>
      <c r="T15" s="137">
        <f t="shared" si="10"/>
        <v>0</v>
      </c>
      <c r="U15" s="137">
        <f t="shared" si="10"/>
        <v>0</v>
      </c>
      <c r="V15" s="138"/>
      <c r="W15" s="137">
        <v>0</v>
      </c>
      <c r="X15" s="137">
        <v>0</v>
      </c>
      <c r="Y15" s="137">
        <v>1</v>
      </c>
      <c r="Z15" s="137">
        <v>0</v>
      </c>
      <c r="AA15" s="137">
        <f t="shared" si="11"/>
        <v>1</v>
      </c>
      <c r="AB15" s="137">
        <f t="shared" si="11"/>
        <v>0</v>
      </c>
      <c r="AC15" s="138"/>
      <c r="AD15" s="137">
        <v>0</v>
      </c>
      <c r="AE15" s="137">
        <v>0</v>
      </c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>
        <v>5</v>
      </c>
      <c r="H16" s="137"/>
      <c r="I16" s="137">
        <v>8</v>
      </c>
      <c r="J16" s="137">
        <v>1</v>
      </c>
      <c r="K16" s="137">
        <v>13</v>
      </c>
      <c r="L16" s="137">
        <v>2</v>
      </c>
      <c r="M16" s="137">
        <f t="shared" si="9"/>
        <v>21</v>
      </c>
      <c r="N16" s="137">
        <f t="shared" si="9"/>
        <v>3</v>
      </c>
      <c r="O16" s="138"/>
      <c r="P16" s="137">
        <v>0</v>
      </c>
      <c r="Q16" s="137">
        <v>0</v>
      </c>
      <c r="R16" s="137">
        <v>0</v>
      </c>
      <c r="S16" s="137">
        <v>0</v>
      </c>
      <c r="T16" s="137">
        <f t="shared" si="10"/>
        <v>0</v>
      </c>
      <c r="U16" s="137">
        <f t="shared" si="10"/>
        <v>0</v>
      </c>
      <c r="V16" s="138"/>
      <c r="W16" s="137">
        <v>0</v>
      </c>
      <c r="X16" s="137">
        <v>0</v>
      </c>
      <c r="Y16" s="137">
        <v>3</v>
      </c>
      <c r="Z16" s="137">
        <v>2</v>
      </c>
      <c r="AA16" s="137">
        <f t="shared" si="11"/>
        <v>3</v>
      </c>
      <c r="AB16" s="137">
        <f t="shared" si="11"/>
        <v>2</v>
      </c>
      <c r="AC16" s="138"/>
      <c r="AD16" s="137">
        <v>0</v>
      </c>
      <c r="AE16" s="137">
        <v>0</v>
      </c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>
        <v>4</v>
      </c>
      <c r="H17" s="137"/>
      <c r="I17" s="137">
        <v>3</v>
      </c>
      <c r="J17" s="137">
        <v>0</v>
      </c>
      <c r="K17" s="137">
        <v>7</v>
      </c>
      <c r="L17" s="137">
        <v>1</v>
      </c>
      <c r="M17" s="137">
        <f t="shared" si="9"/>
        <v>10</v>
      </c>
      <c r="N17" s="137">
        <f t="shared" si="9"/>
        <v>1</v>
      </c>
      <c r="O17" s="138"/>
      <c r="P17" s="137">
        <v>0</v>
      </c>
      <c r="Q17" s="137">
        <v>0</v>
      </c>
      <c r="R17" s="137">
        <v>0</v>
      </c>
      <c r="S17" s="137">
        <v>0</v>
      </c>
      <c r="T17" s="137">
        <f t="shared" si="10"/>
        <v>0</v>
      </c>
      <c r="U17" s="137">
        <f t="shared" si="10"/>
        <v>0</v>
      </c>
      <c r="V17" s="138"/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f t="shared" si="11"/>
        <v>0</v>
      </c>
      <c r="AC17" s="138"/>
      <c r="AD17" s="137">
        <v>0</v>
      </c>
      <c r="AE17" s="137">
        <v>0</v>
      </c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>
        <v>5</v>
      </c>
      <c r="H18" s="137"/>
      <c r="I18" s="137">
        <v>1</v>
      </c>
      <c r="J18" s="137">
        <v>0</v>
      </c>
      <c r="K18" s="137">
        <v>18</v>
      </c>
      <c r="L18" s="137">
        <v>2</v>
      </c>
      <c r="M18" s="137">
        <f t="shared" si="9"/>
        <v>19</v>
      </c>
      <c r="N18" s="137">
        <f t="shared" si="9"/>
        <v>2</v>
      </c>
      <c r="O18" s="138"/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f t="shared" si="10"/>
        <v>0</v>
      </c>
      <c r="V18" s="138"/>
      <c r="W18" s="137">
        <v>0</v>
      </c>
      <c r="X18" s="137">
        <v>0</v>
      </c>
      <c r="Y18" s="137">
        <v>5</v>
      </c>
      <c r="Z18" s="137">
        <v>3</v>
      </c>
      <c r="AA18" s="137">
        <f t="shared" si="11"/>
        <v>5</v>
      </c>
      <c r="AB18" s="137">
        <f t="shared" si="11"/>
        <v>3</v>
      </c>
      <c r="AC18" s="138"/>
      <c r="AD18" s="137">
        <v>0</v>
      </c>
      <c r="AE18" s="137">
        <v>0</v>
      </c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>
        <v>5</v>
      </c>
      <c r="H19" s="137"/>
      <c r="I19" s="137">
        <v>4</v>
      </c>
      <c r="J19" s="137">
        <v>1</v>
      </c>
      <c r="K19" s="137">
        <v>39</v>
      </c>
      <c r="L19" s="137">
        <v>4</v>
      </c>
      <c r="M19" s="137">
        <f t="shared" ref="M19:N21" si="15">K19+I19</f>
        <v>43</v>
      </c>
      <c r="N19" s="137">
        <f t="shared" si="15"/>
        <v>5</v>
      </c>
      <c r="O19" s="138"/>
      <c r="P19" s="137">
        <v>0</v>
      </c>
      <c r="Q19" s="137">
        <v>0</v>
      </c>
      <c r="R19" s="137">
        <v>0</v>
      </c>
      <c r="S19" s="137">
        <v>0</v>
      </c>
      <c r="T19" s="137">
        <f t="shared" si="10"/>
        <v>0</v>
      </c>
      <c r="U19" s="137">
        <f t="shared" si="10"/>
        <v>0</v>
      </c>
      <c r="V19" s="138"/>
      <c r="W19" s="137">
        <v>0</v>
      </c>
      <c r="X19" s="137">
        <v>0</v>
      </c>
      <c r="Y19" s="137">
        <v>11</v>
      </c>
      <c r="Z19" s="137">
        <v>8</v>
      </c>
      <c r="AA19" s="137">
        <f t="shared" si="11"/>
        <v>11</v>
      </c>
      <c r="AB19" s="137">
        <f t="shared" si="11"/>
        <v>8</v>
      </c>
      <c r="AC19" s="138"/>
      <c r="AD19" s="137">
        <v>0</v>
      </c>
      <c r="AE19" s="137">
        <v>0</v>
      </c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>
        <v>5</v>
      </c>
      <c r="H20" s="137"/>
      <c r="I20" s="137">
        <v>10</v>
      </c>
      <c r="J20" s="137">
        <v>0</v>
      </c>
      <c r="K20" s="137">
        <v>87</v>
      </c>
      <c r="L20" s="137">
        <v>13</v>
      </c>
      <c r="M20" s="137">
        <f t="shared" si="15"/>
        <v>97</v>
      </c>
      <c r="N20" s="137">
        <f t="shared" si="15"/>
        <v>13</v>
      </c>
      <c r="O20" s="138"/>
      <c r="P20" s="137">
        <v>0</v>
      </c>
      <c r="Q20" s="137">
        <v>0</v>
      </c>
      <c r="R20" s="137">
        <v>0</v>
      </c>
      <c r="S20" s="137">
        <v>0</v>
      </c>
      <c r="T20" s="137">
        <f t="shared" si="10"/>
        <v>0</v>
      </c>
      <c r="U20" s="137">
        <f t="shared" si="10"/>
        <v>0</v>
      </c>
      <c r="V20" s="138"/>
      <c r="W20" s="137">
        <v>0</v>
      </c>
      <c r="X20" s="137">
        <v>0</v>
      </c>
      <c r="Y20" s="137">
        <v>5</v>
      </c>
      <c r="Z20" s="137">
        <v>3</v>
      </c>
      <c r="AA20" s="137">
        <f t="shared" si="11"/>
        <v>5</v>
      </c>
      <c r="AB20" s="137">
        <f t="shared" si="11"/>
        <v>3</v>
      </c>
      <c r="AC20" s="138"/>
      <c r="AD20" s="137">
        <v>0</v>
      </c>
      <c r="AE20" s="137">
        <v>0</v>
      </c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70</v>
      </c>
      <c r="H23" s="148"/>
      <c r="I23" s="148">
        <f t="shared" ref="I23:AF23" si="16">SUM(I5:I21)</f>
        <v>54</v>
      </c>
      <c r="J23" s="148">
        <f t="shared" si="16"/>
        <v>11</v>
      </c>
      <c r="K23" s="148">
        <f t="shared" si="16"/>
        <v>991</v>
      </c>
      <c r="L23" s="148">
        <f t="shared" si="16"/>
        <v>172</v>
      </c>
      <c r="M23" s="148">
        <f t="shared" si="16"/>
        <v>1045</v>
      </c>
      <c r="N23" s="148">
        <f t="shared" si="16"/>
        <v>183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2</v>
      </c>
      <c r="X23" s="206">
        <f t="shared" si="16"/>
        <v>0</v>
      </c>
      <c r="Y23" s="206">
        <f t="shared" si="16"/>
        <v>59</v>
      </c>
      <c r="Z23" s="206">
        <f t="shared" si="16"/>
        <v>20</v>
      </c>
      <c r="AA23" s="206">
        <f t="shared" si="16"/>
        <v>61</v>
      </c>
      <c r="AB23" s="206">
        <f t="shared" si="16"/>
        <v>20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113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114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H14" sqref="H14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5.33203125" bestFit="1" customWidth="1"/>
    <col min="10" max="11" width="5.5546875" bestFit="1" customWidth="1"/>
    <col min="12" max="12" width="5.5546875" customWidth="1"/>
    <col min="13" max="13" width="6.6640625" customWidth="1"/>
    <col min="14" max="14" width="5.5546875" customWidth="1"/>
    <col min="15" max="15" width="1.88671875" customWidth="1"/>
    <col min="16" max="16" width="5.33203125" bestFit="1" customWidth="1"/>
    <col min="17" max="17" width="5.6640625" customWidth="1"/>
    <col min="18" max="18" width="5.33203125" bestFit="1" customWidth="1"/>
    <col min="19" max="19" width="6" customWidth="1"/>
    <col min="20" max="20" width="6.6640625" customWidth="1"/>
    <col min="21" max="21" width="6.109375" customWidth="1"/>
    <col min="22" max="22" width="1.88671875" customWidth="1"/>
    <col min="23" max="23" width="5.33203125" bestFit="1" customWidth="1"/>
    <col min="24" max="25" width="5.5546875" bestFit="1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>
        <v>0</v>
      </c>
      <c r="H5" s="172"/>
      <c r="I5" s="208"/>
      <c r="J5" s="208"/>
      <c r="K5" s="208"/>
      <c r="L5" s="208"/>
      <c r="M5" s="172">
        <v>0</v>
      </c>
      <c r="N5" s="172">
        <f t="shared" ref="N5:N7" si="0">J5+L5</f>
        <v>0</v>
      </c>
      <c r="O5" s="87"/>
      <c r="P5" s="172"/>
      <c r="Q5" s="172"/>
      <c r="R5" s="172"/>
      <c r="S5" s="172"/>
      <c r="T5" s="172">
        <f t="shared" ref="T5:T7" si="1">P5+R5</f>
        <v>0</v>
      </c>
      <c r="U5" s="172">
        <f t="shared" ref="U5:U7" si="2">Q5+S5</f>
        <v>0</v>
      </c>
      <c r="V5" s="87"/>
      <c r="W5" s="89"/>
      <c r="X5" s="89"/>
      <c r="Y5" s="89"/>
      <c r="Z5" s="89"/>
      <c r="AA5" s="89">
        <f t="shared" ref="AA5:AA7" si="3">W5+Y5</f>
        <v>0</v>
      </c>
      <c r="AB5" s="89">
        <f t="shared" ref="AB5:AB7" si="4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6" si="5">C6+6</f>
        <v>43331</v>
      </c>
      <c r="F6" s="54"/>
      <c r="G6" s="172">
        <v>0</v>
      </c>
      <c r="H6" s="172"/>
      <c r="I6" s="209"/>
      <c r="J6" s="209"/>
      <c r="K6" s="209"/>
      <c r="L6" s="209"/>
      <c r="M6" s="172">
        <f t="shared" ref="M6:M7" si="6">I6+K6</f>
        <v>0</v>
      </c>
      <c r="N6" s="172">
        <f t="shared" si="0"/>
        <v>0</v>
      </c>
      <c r="O6" s="87"/>
      <c r="P6" s="172"/>
      <c r="Q6" s="172"/>
      <c r="R6" s="172"/>
      <c r="S6" s="172"/>
      <c r="T6" s="172">
        <f t="shared" si="1"/>
        <v>0</v>
      </c>
      <c r="U6" s="172">
        <f t="shared" si="2"/>
        <v>0</v>
      </c>
      <c r="V6" s="87"/>
      <c r="W6" s="89"/>
      <c r="X6" s="89"/>
      <c r="Y6" s="89"/>
      <c r="Z6" s="89"/>
      <c r="AA6" s="89">
        <f t="shared" si="3"/>
        <v>0</v>
      </c>
      <c r="AB6" s="89">
        <f t="shared" si="4"/>
        <v>0</v>
      </c>
      <c r="AD6" s="43"/>
    </row>
    <row r="7" spans="1:30" s="15" customFormat="1" x14ac:dyDescent="0.25">
      <c r="A7" s="88">
        <v>34</v>
      </c>
      <c r="B7" s="54"/>
      <c r="C7" s="9">
        <f t="shared" ref="C7:C20" si="7">C6+7</f>
        <v>43332</v>
      </c>
      <c r="D7" s="110"/>
      <c r="E7" s="9">
        <f t="shared" si="5"/>
        <v>43338</v>
      </c>
      <c r="F7" s="54"/>
      <c r="G7" s="172">
        <v>0</v>
      </c>
      <c r="H7" s="172"/>
      <c r="I7" s="172"/>
      <c r="J7" s="172"/>
      <c r="K7" s="172"/>
      <c r="L7" s="172"/>
      <c r="M7" s="172">
        <f t="shared" si="6"/>
        <v>0</v>
      </c>
      <c r="N7" s="172">
        <f t="shared" si="0"/>
        <v>0</v>
      </c>
      <c r="O7" s="87"/>
      <c r="P7" s="172"/>
      <c r="Q7" s="172"/>
      <c r="R7" s="172"/>
      <c r="S7" s="172"/>
      <c r="T7" s="172">
        <f t="shared" si="1"/>
        <v>0</v>
      </c>
      <c r="U7" s="172">
        <f t="shared" si="2"/>
        <v>0</v>
      </c>
      <c r="V7" s="87"/>
      <c r="W7" s="89"/>
      <c r="X7" s="89"/>
      <c r="Y7" s="89"/>
      <c r="Z7" s="89"/>
      <c r="AA7" s="89">
        <f t="shared" si="3"/>
        <v>0</v>
      </c>
      <c r="AB7" s="89">
        <f t="shared" si="4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5"/>
        <v>43345</v>
      </c>
      <c r="F8" s="54"/>
      <c r="G8" s="99">
        <v>3</v>
      </c>
      <c r="H8" s="99"/>
      <c r="I8" s="99">
        <v>7</v>
      </c>
      <c r="J8" s="99">
        <v>0</v>
      </c>
      <c r="K8" s="99">
        <v>41</v>
      </c>
      <c r="L8" s="99">
        <v>2</v>
      </c>
      <c r="M8" s="99">
        <f t="shared" ref="M8:N9" si="8">I8+K8</f>
        <v>48</v>
      </c>
      <c r="N8" s="99">
        <f t="shared" si="8"/>
        <v>2</v>
      </c>
      <c r="O8" s="87"/>
      <c r="P8" s="99">
        <v>0</v>
      </c>
      <c r="Q8" s="99">
        <v>0</v>
      </c>
      <c r="R8" s="99">
        <v>0</v>
      </c>
      <c r="S8" s="99">
        <v>0</v>
      </c>
      <c r="T8" s="99">
        <f>P8+R8</f>
        <v>0</v>
      </c>
      <c r="U8" s="99">
        <f>Q8+S8</f>
        <v>0</v>
      </c>
      <c r="V8" s="87"/>
      <c r="W8" s="89">
        <v>0</v>
      </c>
      <c r="X8" s="89">
        <v>0</v>
      </c>
      <c r="Y8" s="89">
        <v>37</v>
      </c>
      <c r="Z8" s="89">
        <v>19</v>
      </c>
      <c r="AA8" s="89">
        <f t="shared" ref="AA8:AB9" si="9">W8+Y8</f>
        <v>37</v>
      </c>
      <c r="AB8" s="89">
        <f t="shared" si="9"/>
        <v>19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5"/>
        <v>43352</v>
      </c>
      <c r="F9" s="2"/>
      <c r="G9" s="19">
        <v>4</v>
      </c>
      <c r="H9" s="19"/>
      <c r="I9" s="19">
        <v>22</v>
      </c>
      <c r="J9" s="19">
        <v>0</v>
      </c>
      <c r="K9" s="19">
        <v>48</v>
      </c>
      <c r="L9" s="19">
        <v>0</v>
      </c>
      <c r="M9" s="99">
        <f t="shared" si="8"/>
        <v>70</v>
      </c>
      <c r="N9" s="99">
        <f t="shared" si="8"/>
        <v>0</v>
      </c>
      <c r="O9" s="57"/>
      <c r="P9" s="19">
        <v>0</v>
      </c>
      <c r="Q9" s="19">
        <v>0</v>
      </c>
      <c r="R9" s="19">
        <v>0</v>
      </c>
      <c r="S9" s="19">
        <v>0</v>
      </c>
      <c r="T9" s="55">
        <f t="shared" ref="T9:T14" si="10">P9+R9</f>
        <v>0</v>
      </c>
      <c r="U9" s="55">
        <f t="shared" ref="U9:U14" si="11">Q9+S9</f>
        <v>0</v>
      </c>
      <c r="V9" s="57"/>
      <c r="W9" s="90">
        <v>1</v>
      </c>
      <c r="X9" s="90">
        <v>0</v>
      </c>
      <c r="Y9" s="90">
        <v>49</v>
      </c>
      <c r="Z9" s="90">
        <v>25</v>
      </c>
      <c r="AA9" s="89">
        <f t="shared" si="9"/>
        <v>50</v>
      </c>
      <c r="AB9" s="89">
        <f t="shared" si="9"/>
        <v>25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5"/>
        <v>43359</v>
      </c>
      <c r="F10" s="2"/>
      <c r="G10" s="19">
        <v>5</v>
      </c>
      <c r="H10" s="19"/>
      <c r="I10" s="19">
        <v>14</v>
      </c>
      <c r="J10" s="19">
        <v>0</v>
      </c>
      <c r="K10" s="19">
        <v>39</v>
      </c>
      <c r="L10" s="19">
        <v>2</v>
      </c>
      <c r="M10" s="55">
        <f t="shared" ref="M10:M14" si="12">I10+K10</f>
        <v>53</v>
      </c>
      <c r="N10" s="55">
        <f t="shared" ref="N10:N14" si="13">J10+L10</f>
        <v>2</v>
      </c>
      <c r="O10" s="57"/>
      <c r="P10" s="19">
        <v>0</v>
      </c>
      <c r="Q10" s="19">
        <v>0</v>
      </c>
      <c r="R10" s="19">
        <v>0</v>
      </c>
      <c r="S10" s="19">
        <v>0</v>
      </c>
      <c r="T10" s="55">
        <f t="shared" si="10"/>
        <v>0</v>
      </c>
      <c r="U10" s="55">
        <f t="shared" si="11"/>
        <v>0</v>
      </c>
      <c r="V10" s="57"/>
      <c r="W10" s="90">
        <v>0</v>
      </c>
      <c r="X10" s="90">
        <v>0</v>
      </c>
      <c r="Y10" s="90">
        <v>16</v>
      </c>
      <c r="Z10" s="90">
        <v>10</v>
      </c>
      <c r="AA10" s="89">
        <f t="shared" ref="AA10:AA14" si="14">W10+Y10</f>
        <v>16</v>
      </c>
      <c r="AB10" s="89">
        <f t="shared" ref="AB10:AB14" si="15">X10+Z10</f>
        <v>10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5"/>
        <v>43366</v>
      </c>
      <c r="F11" s="2"/>
      <c r="G11" s="19">
        <v>5</v>
      </c>
      <c r="H11" s="19"/>
      <c r="I11" s="19">
        <v>32</v>
      </c>
      <c r="J11" s="19">
        <v>0</v>
      </c>
      <c r="K11" s="19">
        <v>138</v>
      </c>
      <c r="L11" s="19">
        <v>14</v>
      </c>
      <c r="M11" s="55">
        <f t="shared" si="12"/>
        <v>170</v>
      </c>
      <c r="N11" s="55">
        <f t="shared" si="13"/>
        <v>14</v>
      </c>
      <c r="O11" s="57"/>
      <c r="P11" s="19">
        <v>0</v>
      </c>
      <c r="Q11" s="19">
        <v>0</v>
      </c>
      <c r="R11" s="19">
        <v>0</v>
      </c>
      <c r="S11" s="19">
        <v>0</v>
      </c>
      <c r="T11" s="55">
        <f t="shared" si="10"/>
        <v>0</v>
      </c>
      <c r="U11" s="55">
        <f t="shared" si="11"/>
        <v>0</v>
      </c>
      <c r="V11" s="57"/>
      <c r="W11" s="90">
        <v>1</v>
      </c>
      <c r="X11" s="90">
        <v>1</v>
      </c>
      <c r="Y11" s="90">
        <v>27</v>
      </c>
      <c r="Z11" s="90">
        <v>16</v>
      </c>
      <c r="AA11" s="89">
        <f t="shared" si="14"/>
        <v>28</v>
      </c>
      <c r="AB11" s="89">
        <f t="shared" si="15"/>
        <v>17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5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39</v>
      </c>
      <c r="B13" s="2"/>
      <c r="C13" s="9">
        <f t="shared" si="7"/>
        <v>43374</v>
      </c>
      <c r="D13" s="4" t="s">
        <v>44</v>
      </c>
      <c r="E13" s="9">
        <f t="shared" si="5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39</v>
      </c>
      <c r="B14" s="2"/>
      <c r="C14" s="9">
        <f t="shared" si="7"/>
        <v>43381</v>
      </c>
      <c r="D14" s="4" t="s">
        <v>44</v>
      </c>
      <c r="E14" s="9">
        <f t="shared" si="5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39</v>
      </c>
      <c r="B15" s="2"/>
      <c r="C15" s="9">
        <f t="shared" si="7"/>
        <v>43388</v>
      </c>
      <c r="D15" s="4" t="s">
        <v>44</v>
      </c>
      <c r="E15" s="9">
        <f t="shared" si="5"/>
        <v>43394</v>
      </c>
      <c r="F15" s="2"/>
      <c r="G15" s="19"/>
      <c r="H15" s="19"/>
      <c r="I15" s="70"/>
      <c r="J15" s="70"/>
      <c r="K15" s="70"/>
      <c r="L15" s="70"/>
      <c r="M15" s="117">
        <f t="shared" ref="M15:M20" si="16">I15+K15</f>
        <v>0</v>
      </c>
      <c r="N15" s="117">
        <f t="shared" ref="N15:N20" si="17">J15+L15</f>
        <v>0</v>
      </c>
      <c r="O15" s="10"/>
      <c r="P15" s="70"/>
      <c r="Q15" s="70"/>
      <c r="R15" s="70"/>
      <c r="S15" s="70"/>
      <c r="T15" s="117">
        <f t="shared" ref="T15:T20" si="18">P15+R15</f>
        <v>0</v>
      </c>
      <c r="U15" s="117">
        <f t="shared" ref="U15:U20" si="19">Q15+S15</f>
        <v>0</v>
      </c>
      <c r="V15" s="10"/>
      <c r="W15" s="70"/>
      <c r="X15" s="70"/>
      <c r="Y15" s="70"/>
      <c r="Z15" s="70"/>
      <c r="AA15" s="89">
        <f t="shared" ref="AA15:AA20" si="20">W15+Y15</f>
        <v>0</v>
      </c>
      <c r="AB15" s="89">
        <f t="shared" ref="AB15:AB20" si="21">X15+Z15</f>
        <v>0</v>
      </c>
    </row>
    <row r="16" spans="1:30" x14ac:dyDescent="0.25">
      <c r="A16" s="2">
        <v>39</v>
      </c>
      <c r="B16" s="2"/>
      <c r="C16" s="9">
        <f t="shared" si="7"/>
        <v>43395</v>
      </c>
      <c r="D16" s="4" t="s">
        <v>44</v>
      </c>
      <c r="E16" s="9">
        <f t="shared" si="5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39</v>
      </c>
      <c r="B17" s="2"/>
      <c r="C17" s="9">
        <f t="shared" si="7"/>
        <v>43402</v>
      </c>
      <c r="D17" s="4" t="s">
        <v>44</v>
      </c>
      <c r="E17" s="9">
        <f t="shared" ref="E17:E20" si="22">C17+6</f>
        <v>43408</v>
      </c>
      <c r="F17" s="2"/>
      <c r="G17" s="19"/>
      <c r="H17" s="19"/>
      <c r="I17" s="70"/>
      <c r="J17" s="70"/>
      <c r="K17" s="70"/>
      <c r="L17" s="70"/>
      <c r="M17" s="209">
        <f t="shared" ref="M17:M19" si="23">I17+K17</f>
        <v>0</v>
      </c>
      <c r="N17" s="209">
        <f t="shared" ref="N17:N19" si="24">J17+L17</f>
        <v>0</v>
      </c>
      <c r="O17" s="10"/>
      <c r="P17" s="70"/>
      <c r="Q17" s="70"/>
      <c r="R17" s="70"/>
      <c r="S17" s="70"/>
      <c r="T17" s="209">
        <f t="shared" ref="T17:T19" si="25">P17+R17</f>
        <v>0</v>
      </c>
      <c r="U17" s="209">
        <f t="shared" ref="U17:U19" si="26">Q17+S17</f>
        <v>0</v>
      </c>
      <c r="V17" s="10"/>
      <c r="W17" s="70"/>
      <c r="X17" s="70"/>
      <c r="Y17" s="70"/>
      <c r="Z17" s="70"/>
      <c r="AA17" s="89">
        <f t="shared" ref="AA17:AA19" si="27">W17+Y17</f>
        <v>0</v>
      </c>
      <c r="AB17" s="89">
        <f t="shared" ref="AB17:AB19" si="28">X17+Z17</f>
        <v>0</v>
      </c>
    </row>
    <row r="18" spans="1:29" x14ac:dyDescent="0.25">
      <c r="A18" s="2">
        <v>39</v>
      </c>
      <c r="B18" s="2"/>
      <c r="C18" s="9">
        <f t="shared" si="7"/>
        <v>43409</v>
      </c>
      <c r="D18" s="4" t="s">
        <v>44</v>
      </c>
      <c r="E18" s="9">
        <f t="shared" si="22"/>
        <v>43415</v>
      </c>
      <c r="F18" s="2"/>
      <c r="G18" s="19"/>
      <c r="H18" s="19"/>
      <c r="I18" s="70"/>
      <c r="J18" s="70"/>
      <c r="K18" s="70"/>
      <c r="L18" s="70"/>
      <c r="M18" s="209">
        <f t="shared" si="23"/>
        <v>0</v>
      </c>
      <c r="N18" s="209">
        <f t="shared" si="24"/>
        <v>0</v>
      </c>
      <c r="O18" s="10"/>
      <c r="P18" s="70"/>
      <c r="Q18" s="70"/>
      <c r="R18" s="70"/>
      <c r="S18" s="70"/>
      <c r="T18" s="209">
        <f t="shared" si="25"/>
        <v>0</v>
      </c>
      <c r="U18" s="209">
        <f t="shared" si="26"/>
        <v>0</v>
      </c>
      <c r="V18" s="10"/>
      <c r="W18" s="70"/>
      <c r="X18" s="70"/>
      <c r="Y18" s="70"/>
      <c r="Z18" s="70"/>
      <c r="AA18" s="89">
        <f t="shared" si="27"/>
        <v>0</v>
      </c>
      <c r="AB18" s="89">
        <f t="shared" si="28"/>
        <v>0</v>
      </c>
    </row>
    <row r="19" spans="1:29" x14ac:dyDescent="0.25">
      <c r="A19" s="2">
        <v>39</v>
      </c>
      <c r="B19" s="2"/>
      <c r="C19" s="9">
        <f t="shared" si="7"/>
        <v>43416</v>
      </c>
      <c r="D19" s="4" t="s">
        <v>44</v>
      </c>
      <c r="E19" s="9">
        <f t="shared" si="22"/>
        <v>43422</v>
      </c>
      <c r="F19" s="2"/>
      <c r="G19" s="19"/>
      <c r="H19" s="19"/>
      <c r="I19" s="70"/>
      <c r="J19" s="70"/>
      <c r="K19" s="70"/>
      <c r="L19" s="70"/>
      <c r="M19" s="209">
        <f t="shared" si="23"/>
        <v>0</v>
      </c>
      <c r="N19" s="209">
        <f t="shared" si="24"/>
        <v>0</v>
      </c>
      <c r="O19" s="10"/>
      <c r="P19" s="70"/>
      <c r="Q19" s="70"/>
      <c r="R19" s="70"/>
      <c r="S19" s="70"/>
      <c r="T19" s="209">
        <f t="shared" si="25"/>
        <v>0</v>
      </c>
      <c r="U19" s="209">
        <f t="shared" si="26"/>
        <v>0</v>
      </c>
      <c r="V19" s="10"/>
      <c r="W19" s="70"/>
      <c r="X19" s="70"/>
      <c r="Y19" s="70"/>
      <c r="Z19" s="70"/>
      <c r="AA19" s="89">
        <f t="shared" si="27"/>
        <v>0</v>
      </c>
      <c r="AB19" s="89">
        <f t="shared" si="28"/>
        <v>0</v>
      </c>
      <c r="AC19" t="s">
        <v>45</v>
      </c>
    </row>
    <row r="20" spans="1:29" x14ac:dyDescent="0.25">
      <c r="A20" s="2">
        <v>39</v>
      </c>
      <c r="B20" s="2"/>
      <c r="C20" s="9">
        <f t="shared" si="7"/>
        <v>43423</v>
      </c>
      <c r="D20" s="4" t="s">
        <v>44</v>
      </c>
      <c r="E20" s="9">
        <f t="shared" si="22"/>
        <v>43429</v>
      </c>
      <c r="F20" s="2"/>
      <c r="G20" s="163"/>
      <c r="H20" s="163"/>
      <c r="I20" s="163"/>
      <c r="J20" s="163"/>
      <c r="K20" s="163"/>
      <c r="L20" s="163"/>
      <c r="M20" s="163">
        <f t="shared" si="16"/>
        <v>0</v>
      </c>
      <c r="N20" s="163">
        <f t="shared" si="17"/>
        <v>0</v>
      </c>
      <c r="O20" s="42"/>
      <c r="P20" s="163"/>
      <c r="Q20" s="163"/>
      <c r="R20" s="163"/>
      <c r="S20" s="163"/>
      <c r="T20" s="163">
        <f t="shared" si="18"/>
        <v>0</v>
      </c>
      <c r="U20" s="163">
        <f t="shared" si="19"/>
        <v>0</v>
      </c>
      <c r="V20" s="42"/>
      <c r="W20" s="163"/>
      <c r="X20" s="163"/>
      <c r="Y20" s="163"/>
      <c r="Z20" s="163"/>
      <c r="AA20" s="164">
        <f t="shared" si="20"/>
        <v>0</v>
      </c>
      <c r="AB20" s="164">
        <f t="shared" si="21"/>
        <v>0</v>
      </c>
    </row>
    <row r="21" spans="1:29" x14ac:dyDescent="0.25">
      <c r="A21" s="2"/>
      <c r="B21" s="2"/>
      <c r="C21" s="9"/>
      <c r="D21" s="4"/>
      <c r="E21" s="9"/>
      <c r="F21" s="2"/>
      <c r="G21" s="19"/>
      <c r="H21" s="19"/>
      <c r="I21" s="19"/>
      <c r="J21" s="19"/>
      <c r="K21" s="19"/>
      <c r="L21" s="19"/>
      <c r="M21" s="55"/>
      <c r="N21" s="55"/>
      <c r="O21" s="10"/>
      <c r="P21" s="19"/>
      <c r="Q21" s="19"/>
      <c r="R21" s="19"/>
      <c r="S21" s="19"/>
      <c r="T21" s="55"/>
      <c r="U21" s="55"/>
      <c r="V21" s="10"/>
      <c r="W21" s="19"/>
      <c r="X21" s="19"/>
      <c r="Y21" s="19"/>
      <c r="Z21" s="19"/>
      <c r="AA21" s="55"/>
      <c r="AB21" s="55"/>
    </row>
    <row r="22" spans="1:29" x14ac:dyDescent="0.25">
      <c r="A22" s="2"/>
      <c r="B22" s="2"/>
      <c r="C22" s="9"/>
      <c r="D22" s="4"/>
      <c r="E22" s="44" t="s">
        <v>101</v>
      </c>
      <c r="F22" s="2"/>
      <c r="G22" s="86">
        <f>SUM(G8:G21)</f>
        <v>17</v>
      </c>
      <c r="H22" s="86"/>
      <c r="I22" s="86">
        <f t="shared" ref="I22:N22" si="29">SUM(I8:I21)</f>
        <v>75</v>
      </c>
      <c r="J22" s="86">
        <f t="shared" si="29"/>
        <v>0</v>
      </c>
      <c r="K22" s="86">
        <f t="shared" si="29"/>
        <v>266</v>
      </c>
      <c r="L22" s="86">
        <f t="shared" si="29"/>
        <v>18</v>
      </c>
      <c r="M22" s="86">
        <f t="shared" si="29"/>
        <v>341</v>
      </c>
      <c r="N22" s="86">
        <f t="shared" si="29"/>
        <v>18</v>
      </c>
      <c r="O22" s="165"/>
      <c r="P22" s="86">
        <f t="shared" ref="P22:U22" si="30">SUM(P8:P21)</f>
        <v>0</v>
      </c>
      <c r="Q22" s="86">
        <f t="shared" si="30"/>
        <v>0</v>
      </c>
      <c r="R22" s="86">
        <f t="shared" si="30"/>
        <v>0</v>
      </c>
      <c r="S22" s="86">
        <f t="shared" si="30"/>
        <v>0</v>
      </c>
      <c r="T22" s="86">
        <f t="shared" si="30"/>
        <v>0</v>
      </c>
      <c r="U22" s="86">
        <f t="shared" si="30"/>
        <v>0</v>
      </c>
      <c r="V22" s="165"/>
      <c r="W22" s="86">
        <f t="shared" ref="W22:AB22" si="31">SUM(W8:W21)</f>
        <v>2</v>
      </c>
      <c r="X22" s="86">
        <f t="shared" si="31"/>
        <v>1</v>
      </c>
      <c r="Y22" s="86">
        <f t="shared" si="31"/>
        <v>129</v>
      </c>
      <c r="Z22" s="86">
        <f t="shared" si="31"/>
        <v>70</v>
      </c>
      <c r="AA22" s="86">
        <f t="shared" si="31"/>
        <v>131</v>
      </c>
      <c r="AB22" s="86">
        <f t="shared" si="31"/>
        <v>71</v>
      </c>
    </row>
    <row r="23" spans="1:29" x14ac:dyDescent="0.25">
      <c r="A23" s="111"/>
      <c r="B23" s="3"/>
      <c r="C23" s="73"/>
      <c r="D23" s="74"/>
      <c r="E23" s="73"/>
      <c r="F23" s="3"/>
      <c r="G23" s="79"/>
      <c r="H23" s="79"/>
      <c r="I23" s="79"/>
      <c r="J23" s="79"/>
      <c r="K23" s="79"/>
      <c r="L23" s="79"/>
      <c r="M23" s="79"/>
      <c r="N23" s="79"/>
      <c r="O23" s="91"/>
      <c r="P23" s="79"/>
      <c r="Q23" s="79"/>
      <c r="R23" s="79"/>
      <c r="S23" s="79"/>
      <c r="T23" s="79"/>
      <c r="U23" s="79"/>
      <c r="V23" s="91"/>
      <c r="W23" s="79"/>
      <c r="X23" s="79"/>
      <c r="Y23" s="79"/>
      <c r="Z23" s="79"/>
      <c r="AA23" s="79"/>
      <c r="AB23" s="79"/>
    </row>
    <row r="24" spans="1:29" ht="15.6" x14ac:dyDescent="0.25">
      <c r="A24" s="150" t="s">
        <v>99</v>
      </c>
      <c r="B24" s="7"/>
      <c r="C24" s="122"/>
      <c r="D24" s="204"/>
      <c r="E24" s="122"/>
      <c r="F24" s="7"/>
      <c r="G24" s="79">
        <v>49</v>
      </c>
      <c r="H24" s="79"/>
      <c r="I24" s="79">
        <v>865</v>
      </c>
      <c r="J24" s="79">
        <v>97</v>
      </c>
      <c r="K24" s="79">
        <v>1030</v>
      </c>
      <c r="L24" s="79">
        <v>122</v>
      </c>
      <c r="M24" s="79">
        <v>1895</v>
      </c>
      <c r="N24" s="79">
        <v>219</v>
      </c>
      <c r="O24" s="91"/>
      <c r="P24" s="79">
        <v>36</v>
      </c>
      <c r="Q24" s="79">
        <v>33</v>
      </c>
      <c r="R24" s="79">
        <v>30</v>
      </c>
      <c r="S24" s="79">
        <v>26</v>
      </c>
      <c r="T24" s="79">
        <v>66</v>
      </c>
      <c r="U24" s="79">
        <v>59</v>
      </c>
      <c r="V24" s="91"/>
      <c r="W24" s="79">
        <v>57</v>
      </c>
      <c r="X24" s="79">
        <v>39</v>
      </c>
      <c r="Y24" s="79">
        <v>689</v>
      </c>
      <c r="Z24" s="79">
        <v>451</v>
      </c>
      <c r="AA24" s="79">
        <v>746</v>
      </c>
      <c r="AB24" s="79">
        <v>490</v>
      </c>
    </row>
    <row r="25" spans="1:29" ht="15.6" x14ac:dyDescent="0.25">
      <c r="A25" s="150" t="s">
        <v>113</v>
      </c>
      <c r="B25" s="44"/>
      <c r="C25" s="44"/>
      <c r="D25" s="44"/>
      <c r="E25" s="122"/>
      <c r="F25" s="7"/>
      <c r="G25" s="79">
        <v>34</v>
      </c>
      <c r="H25" s="79"/>
      <c r="I25" s="79">
        <v>76</v>
      </c>
      <c r="J25" s="79">
        <v>8</v>
      </c>
      <c r="K25" s="79">
        <v>383</v>
      </c>
      <c r="L25" s="79">
        <v>23</v>
      </c>
      <c r="M25" s="79">
        <v>459</v>
      </c>
      <c r="N25" s="79">
        <v>31</v>
      </c>
      <c r="O25" s="91"/>
      <c r="P25" s="79">
        <v>2</v>
      </c>
      <c r="Q25" s="79">
        <v>2</v>
      </c>
      <c r="R25" s="79">
        <v>1</v>
      </c>
      <c r="S25" s="79">
        <v>1</v>
      </c>
      <c r="T25" s="79">
        <v>3</v>
      </c>
      <c r="U25" s="79">
        <v>3</v>
      </c>
      <c r="V25" s="91"/>
      <c r="W25" s="79">
        <v>45</v>
      </c>
      <c r="X25" s="79">
        <v>24</v>
      </c>
      <c r="Y25" s="79">
        <v>519</v>
      </c>
      <c r="Z25" s="79">
        <v>288</v>
      </c>
      <c r="AA25" s="79">
        <v>563</v>
      </c>
      <c r="AB25" s="79">
        <v>312</v>
      </c>
    </row>
    <row r="26" spans="1:29" ht="15.6" x14ac:dyDescent="0.25">
      <c r="A26" s="150" t="s">
        <v>114</v>
      </c>
      <c r="B26" s="44"/>
      <c r="C26" s="44"/>
      <c r="D26" s="44"/>
      <c r="E26" s="44"/>
      <c r="F26" s="19"/>
      <c r="G26" s="79">
        <v>67</v>
      </c>
      <c r="H26" s="79"/>
      <c r="I26" s="79">
        <v>191</v>
      </c>
      <c r="J26" s="79">
        <v>9</v>
      </c>
      <c r="K26" s="79">
        <v>684</v>
      </c>
      <c r="L26" s="79">
        <v>83</v>
      </c>
      <c r="M26" s="79">
        <v>875</v>
      </c>
      <c r="N26" s="79">
        <v>92</v>
      </c>
      <c r="O26" s="91"/>
      <c r="P26" s="79">
        <v>100</v>
      </c>
      <c r="Q26" s="79">
        <v>93</v>
      </c>
      <c r="R26" s="79">
        <v>394</v>
      </c>
      <c r="S26" s="79">
        <v>314</v>
      </c>
      <c r="T26" s="79">
        <v>494</v>
      </c>
      <c r="U26" s="79">
        <v>407</v>
      </c>
      <c r="V26" s="91"/>
      <c r="W26" s="79">
        <v>65</v>
      </c>
      <c r="X26" s="79">
        <v>60</v>
      </c>
      <c r="Y26" s="79">
        <v>1215</v>
      </c>
      <c r="Z26" s="79">
        <v>948</v>
      </c>
      <c r="AA26" s="79">
        <v>1280</v>
      </c>
      <c r="AB26" s="79">
        <v>1008</v>
      </c>
    </row>
    <row r="27" spans="1:29" x14ac:dyDescent="0.2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9" x14ac:dyDescent="0.25">
      <c r="A28" s="5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9" x14ac:dyDescent="0.25">
      <c r="A29" s="39" t="s">
        <v>75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9" x14ac:dyDescent="0.25">
      <c r="A30" s="5" t="s">
        <v>41</v>
      </c>
      <c r="B30" s="5"/>
      <c r="C30" s="5"/>
      <c r="D30" s="5"/>
      <c r="E30" s="5"/>
      <c r="AA30" s="58"/>
    </row>
    <row r="31" spans="1:29" x14ac:dyDescent="0.25">
      <c r="A31" s="156" t="s">
        <v>42</v>
      </c>
      <c r="B31" s="5"/>
      <c r="C31" s="5"/>
      <c r="D31" s="5"/>
      <c r="E31" s="5"/>
    </row>
    <row r="32" spans="1:29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W7" sqref="W7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>
        <v>14</v>
      </c>
      <c r="H5" s="22">
        <v>6</v>
      </c>
      <c r="I5" s="22">
        <v>7</v>
      </c>
      <c r="J5" s="22">
        <v>1</v>
      </c>
      <c r="K5" s="55">
        <f t="shared" ref="K5:L11" si="0">G5+I5</f>
        <v>21</v>
      </c>
      <c r="L5" s="55">
        <f t="shared" si="0"/>
        <v>7</v>
      </c>
      <c r="M5" s="59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5">
        <f t="shared" ref="S5:S11" si="1">O5+Q5</f>
        <v>0</v>
      </c>
      <c r="T5" s="60"/>
      <c r="U5" s="22">
        <v>1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>
        <v>55</v>
      </c>
      <c r="H6" s="22">
        <v>16</v>
      </c>
      <c r="I6" s="22">
        <v>123</v>
      </c>
      <c r="J6" s="22">
        <v>36</v>
      </c>
      <c r="K6" s="55">
        <f t="shared" si="0"/>
        <v>178</v>
      </c>
      <c r="L6" s="55">
        <f t="shared" si="0"/>
        <v>52</v>
      </c>
      <c r="M6" s="59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5">
        <f t="shared" si="1"/>
        <v>0</v>
      </c>
      <c r="T6" s="60"/>
      <c r="U6" s="22">
        <v>0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>
        <v>130</v>
      </c>
      <c r="H7" s="22">
        <v>32</v>
      </c>
      <c r="I7" s="22">
        <v>396</v>
      </c>
      <c r="J7" s="22">
        <v>85</v>
      </c>
      <c r="K7" s="55">
        <f t="shared" si="0"/>
        <v>526</v>
      </c>
      <c r="L7" s="55">
        <f t="shared" si="0"/>
        <v>117</v>
      </c>
      <c r="M7" s="59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5">
        <f t="shared" si="1"/>
        <v>0</v>
      </c>
      <c r="T7" s="60"/>
      <c r="U7" s="22">
        <v>1</v>
      </c>
      <c r="V7" s="22">
        <v>1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199</v>
      </c>
      <c r="H12" s="22">
        <f t="shared" si="4"/>
        <v>54</v>
      </c>
      <c r="I12" s="22">
        <f t="shared" si="4"/>
        <v>526</v>
      </c>
      <c r="J12" s="22">
        <f t="shared" si="4"/>
        <v>122</v>
      </c>
      <c r="K12" s="22">
        <f t="shared" si="4"/>
        <v>725</v>
      </c>
      <c r="L12" s="22">
        <f t="shared" si="4"/>
        <v>176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199</v>
      </c>
      <c r="H36" s="79">
        <f t="shared" si="12"/>
        <v>54</v>
      </c>
      <c r="I36" s="79">
        <f t="shared" si="12"/>
        <v>526</v>
      </c>
      <c r="J36" s="79">
        <f t="shared" si="12"/>
        <v>122</v>
      </c>
      <c r="K36" s="79">
        <f t="shared" si="12"/>
        <v>725</v>
      </c>
      <c r="L36" s="79">
        <f t="shared" si="12"/>
        <v>176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2</v>
      </c>
      <c r="V36" s="79">
        <f t="shared" si="13"/>
        <v>2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116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115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117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120</v>
      </c>
      <c r="B46" s="39"/>
      <c r="C46" s="39"/>
      <c r="D46" s="39"/>
      <c r="E46" s="39"/>
    </row>
    <row r="47" spans="1:23" x14ac:dyDescent="0.25">
      <c r="A47" s="156" t="s">
        <v>118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topLeftCell="AA1"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4" t="s">
        <v>49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10"/>
      <c r="R2" s="214" t="s">
        <v>49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110"/>
      <c r="AD2" s="214" t="s">
        <v>49</v>
      </c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110"/>
      <c r="AP2" s="214" t="s">
        <v>49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12" t="s">
        <v>72</v>
      </c>
      <c r="AY17" s="212"/>
      <c r="AZ17" s="212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12" t="s">
        <v>69</v>
      </c>
      <c r="AY18" s="212"/>
      <c r="AZ18" s="212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12" t="s">
        <v>70</v>
      </c>
      <c r="AY19" s="212"/>
      <c r="AZ19" s="212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3" t="s">
        <v>71</v>
      </c>
      <c r="AY20" s="213"/>
      <c r="AZ20" s="213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5">
        <v>2015</v>
      </c>
      <c r="AX2" s="215"/>
      <c r="AY2" s="215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5">
        <v>2018</v>
      </c>
      <c r="BJ2" s="215"/>
      <c r="BK2" s="215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22" t="s">
        <v>77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02"/>
      <c r="Q2" s="222" t="s">
        <v>77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03"/>
      <c r="AC2" s="222" t="s">
        <v>77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00"/>
      <c r="AO2" s="223" t="s">
        <v>77</v>
      </c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6" t="s">
        <v>96</v>
      </c>
      <c r="BF12" s="217"/>
      <c r="BG12" s="218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9"/>
      <c r="BF13" s="219"/>
      <c r="BG13" s="220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21" t="s">
        <v>57</v>
      </c>
      <c r="AL36" s="221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21"/>
      <c r="AL37" s="221"/>
      <c r="AV37" s="193"/>
      <c r="BD37" s="193"/>
    </row>
    <row r="38" spans="1:60" x14ac:dyDescent="0.25">
      <c r="A38" s="15" t="s">
        <v>52</v>
      </c>
      <c r="AK38" s="221"/>
      <c r="AL38" s="221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2018-09-29T20:00:41Z</dcterms:modified>
</cp:coreProperties>
</file>