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<sst xmlns="http://schemas.openxmlformats.org/spreadsheetml/2006/main" count="575" uniqueCount="121">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</sst>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8" t="s">
        <v>29</v>
      </c>
      <c r="AE2" s="208"/>
      <c r="AF2" s="208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9"/>
      <c r="AE3" s="209"/>
      <c r="AF3" s="209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workbookViewId="0">
      <selection activeCell="A5" sqref="A5:AB7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32">
        <v>32</v>
      </c>
      <c r="B5" s="233"/>
      <c r="C5" s="234">
        <v>43318</v>
      </c>
      <c r="D5" s="235"/>
      <c r="E5" s="234">
        <f>C5+6</f>
        <v>43324</v>
      </c>
      <c r="F5" s="233"/>
      <c r="G5" s="228">
        <v>0</v>
      </c>
      <c r="H5" s="228"/>
      <c r="I5" s="236"/>
      <c r="J5" s="236"/>
      <c r="K5" s="236"/>
      <c r="L5" s="236"/>
      <c r="M5" s="228">
        <v>0</v>
      </c>
      <c r="N5" s="228">
        <f t="shared" ref="N5:N7" si="0">J5+L5</f>
        <v>0</v>
      </c>
      <c r="O5" s="228"/>
      <c r="P5" s="228"/>
      <c r="Q5" s="228"/>
      <c r="R5" s="228"/>
      <c r="S5" s="228"/>
      <c r="T5" s="228">
        <f t="shared" ref="T5:T7" si="1">P5+R5</f>
        <v>0</v>
      </c>
      <c r="U5" s="228">
        <f t="shared" ref="U5:U7" si="2">Q5+S5</f>
        <v>0</v>
      </c>
      <c r="V5" s="228"/>
      <c r="W5" s="237"/>
      <c r="X5" s="237"/>
      <c r="Y5" s="237"/>
      <c r="Z5" s="237"/>
      <c r="AA5" s="237">
        <f t="shared" ref="AA5:AA7" si="3">W5+Y5</f>
        <v>0</v>
      </c>
      <c r="AB5" s="237">
        <f t="shared" ref="AB5:AB7" si="4">X5+Z5</f>
        <v>0</v>
      </c>
      <c r="AD5" s="43"/>
    </row>
    <row r="6" spans="1:30" s="15" customFormat="1" x14ac:dyDescent="0.25">
      <c r="A6" s="232">
        <v>33</v>
      </c>
      <c r="B6" s="233"/>
      <c r="C6" s="234">
        <f>C5+7</f>
        <v>43325</v>
      </c>
      <c r="D6" s="235"/>
      <c r="E6" s="234">
        <f t="shared" ref="E6:E16" si="5">C6+6</f>
        <v>43331</v>
      </c>
      <c r="F6" s="233"/>
      <c r="G6" s="228">
        <v>0</v>
      </c>
      <c r="H6" s="228"/>
      <c r="I6" s="228"/>
      <c r="J6" s="228"/>
      <c r="K6" s="228"/>
      <c r="L6" s="228"/>
      <c r="M6" s="228">
        <f t="shared" ref="M6:M7" si="6">I6+K6</f>
        <v>0</v>
      </c>
      <c r="N6" s="228">
        <f t="shared" si="0"/>
        <v>0</v>
      </c>
      <c r="O6" s="228"/>
      <c r="P6" s="228"/>
      <c r="Q6" s="228"/>
      <c r="R6" s="228"/>
      <c r="S6" s="228"/>
      <c r="T6" s="228">
        <f t="shared" si="1"/>
        <v>0</v>
      </c>
      <c r="U6" s="228">
        <f t="shared" si="2"/>
        <v>0</v>
      </c>
      <c r="V6" s="228"/>
      <c r="W6" s="237"/>
      <c r="X6" s="237"/>
      <c r="Y6" s="237"/>
      <c r="Z6" s="237"/>
      <c r="AA6" s="237">
        <f t="shared" si="3"/>
        <v>0</v>
      </c>
      <c r="AB6" s="237">
        <f t="shared" si="4"/>
        <v>0</v>
      </c>
      <c r="AD6" s="43"/>
    </row>
    <row r="7" spans="1:30" s="15" customFormat="1" x14ac:dyDescent="0.25">
      <c r="A7" s="232">
        <v>34</v>
      </c>
      <c r="B7" s="233"/>
      <c r="C7" s="234">
        <f t="shared" ref="C7:C20" si="7">C6+7</f>
        <v>43332</v>
      </c>
      <c r="D7" s="235"/>
      <c r="E7" s="234">
        <f t="shared" si="5"/>
        <v>43338</v>
      </c>
      <c r="F7" s="233"/>
      <c r="G7" s="228">
        <v>0</v>
      </c>
      <c r="H7" s="228"/>
      <c r="I7" s="228"/>
      <c r="J7" s="228"/>
      <c r="K7" s="228"/>
      <c r="L7" s="228"/>
      <c r="M7" s="228">
        <f t="shared" si="6"/>
        <v>0</v>
      </c>
      <c r="N7" s="228">
        <f t="shared" si="0"/>
        <v>0</v>
      </c>
      <c r="O7" s="228"/>
      <c r="P7" s="228"/>
      <c r="Q7" s="228"/>
      <c r="R7" s="228"/>
      <c r="S7" s="228"/>
      <c r="T7" s="228">
        <f t="shared" si="1"/>
        <v>0</v>
      </c>
      <c r="U7" s="228">
        <f t="shared" si="2"/>
        <v>0</v>
      </c>
      <c r="V7" s="228"/>
      <c r="W7" s="237"/>
      <c r="X7" s="237"/>
      <c r="Y7" s="237"/>
      <c r="Z7" s="237"/>
      <c r="AA7" s="237">
        <f t="shared" si="3"/>
        <v>0</v>
      </c>
      <c r="AB7" s="237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169</v>
      </c>
      <c r="L13" s="19">
        <v>28</v>
      </c>
      <c r="M13" s="55">
        <f t="shared" si="12"/>
        <v>208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176</v>
      </c>
      <c r="Z13" s="90">
        <v>109</v>
      </c>
      <c r="AA13" s="89">
        <f t="shared" si="14"/>
        <v>187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7">
        <f t="shared" ref="M17:M19" si="23">I17+K17</f>
        <v>0</v>
      </c>
      <c r="N17" s="207">
        <f t="shared" ref="N17:N19" si="24">J17+L17</f>
        <v>0</v>
      </c>
      <c r="O17" s="10"/>
      <c r="P17" s="70"/>
      <c r="Q17" s="70"/>
      <c r="R17" s="70"/>
      <c r="S17" s="70"/>
      <c r="T17" s="207">
        <f t="shared" ref="T17:T19" si="25">P17+R17</f>
        <v>0</v>
      </c>
      <c r="U17" s="207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7">
        <f t="shared" si="23"/>
        <v>0</v>
      </c>
      <c r="N18" s="207">
        <f t="shared" si="24"/>
        <v>0</v>
      </c>
      <c r="O18" s="10"/>
      <c r="P18" s="70"/>
      <c r="Q18" s="70"/>
      <c r="R18" s="70"/>
      <c r="S18" s="70"/>
      <c r="T18" s="207">
        <f t="shared" si="25"/>
        <v>0</v>
      </c>
      <c r="U18" s="207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27</v>
      </c>
      <c r="H22" s="86"/>
      <c r="I22" s="86">
        <f t="shared" ref="I22:N22" si="29">SUM(I8:I21)</f>
        <v>239</v>
      </c>
      <c r="J22" s="86">
        <f t="shared" si="29"/>
        <v>6</v>
      </c>
      <c r="K22" s="86">
        <f t="shared" si="29"/>
        <v>826</v>
      </c>
      <c r="L22" s="86">
        <f t="shared" si="29"/>
        <v>109</v>
      </c>
      <c r="M22" s="86">
        <f t="shared" si="29"/>
        <v>1065</v>
      </c>
      <c r="N22" s="86">
        <f t="shared" si="29"/>
        <v>115</v>
      </c>
      <c r="O22" s="165"/>
      <c r="P22" s="86">
        <f t="shared" ref="P22:U22" si="30">SUM(P8:P21)</f>
        <v>4</v>
      </c>
      <c r="Q22" s="86">
        <f t="shared" si="30"/>
        <v>4</v>
      </c>
      <c r="R22" s="86">
        <f t="shared" si="30"/>
        <v>3</v>
      </c>
      <c r="S22" s="86">
        <f t="shared" si="30"/>
        <v>3</v>
      </c>
      <c r="T22" s="86">
        <f t="shared" si="30"/>
        <v>7</v>
      </c>
      <c r="U22" s="86">
        <f t="shared" si="30"/>
        <v>7</v>
      </c>
      <c r="V22" s="165"/>
      <c r="W22" s="86">
        <f t="shared" ref="W22:AB22" si="31">SUM(W8:W21)</f>
        <v>14</v>
      </c>
      <c r="X22" s="86">
        <f t="shared" si="31"/>
        <v>5</v>
      </c>
      <c r="Y22" s="86">
        <f t="shared" si="31"/>
        <v>394</v>
      </c>
      <c r="Z22" s="86">
        <f t="shared" si="31"/>
        <v>225</v>
      </c>
      <c r="AA22" s="86">
        <f t="shared" si="31"/>
        <v>408</v>
      </c>
      <c r="AB22" s="86">
        <f t="shared" si="31"/>
        <v>230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R12" sqref="R12:S1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22">
        <v>41</v>
      </c>
      <c r="B10" s="223"/>
      <c r="C10" s="224">
        <f t="shared" si="2"/>
        <v>38268</v>
      </c>
      <c r="D10" s="225" t="s">
        <v>44</v>
      </c>
      <c r="E10" s="224">
        <f t="shared" si="3"/>
        <v>38274</v>
      </c>
      <c r="F10" s="226"/>
      <c r="G10" s="227"/>
      <c r="H10" s="227"/>
      <c r="I10" s="227"/>
      <c r="J10" s="227"/>
      <c r="K10" s="228">
        <f t="shared" si="0"/>
        <v>0</v>
      </c>
      <c r="L10" s="228">
        <f t="shared" si="0"/>
        <v>0</v>
      </c>
      <c r="M10" s="229"/>
      <c r="N10" s="227"/>
      <c r="O10" s="227"/>
      <c r="P10" s="227"/>
      <c r="Q10" s="227"/>
      <c r="R10" s="230">
        <f>N10+P10</f>
        <v>0</v>
      </c>
      <c r="S10" s="228">
        <f t="shared" si="1"/>
        <v>0</v>
      </c>
      <c r="T10" s="227"/>
      <c r="U10" s="227"/>
      <c r="V10" s="227"/>
      <c r="W10" s="52"/>
    </row>
    <row r="11" spans="1:23" ht="15.6" x14ac:dyDescent="0.25">
      <c r="A11" s="222">
        <v>42</v>
      </c>
      <c r="B11" s="223"/>
      <c r="C11" s="224">
        <f t="shared" si="2"/>
        <v>38275</v>
      </c>
      <c r="D11" s="225" t="s">
        <v>44</v>
      </c>
      <c r="E11" s="224">
        <f t="shared" si="3"/>
        <v>38281</v>
      </c>
      <c r="F11" s="231"/>
      <c r="G11" s="227"/>
      <c r="H11" s="227"/>
      <c r="I11" s="227"/>
      <c r="J11" s="227"/>
      <c r="K11" s="228">
        <f t="shared" si="0"/>
        <v>0</v>
      </c>
      <c r="L11" s="228">
        <f t="shared" si="0"/>
        <v>0</v>
      </c>
      <c r="M11" s="229"/>
      <c r="N11" s="227"/>
      <c r="O11" s="227"/>
      <c r="P11" s="227"/>
      <c r="Q11" s="227"/>
      <c r="R11" s="230">
        <f>N11+P11</f>
        <v>0</v>
      </c>
      <c r="S11" s="228">
        <f t="shared" si="1"/>
        <v>0</v>
      </c>
      <c r="T11" s="227"/>
      <c r="U11" s="227"/>
      <c r="V11" s="227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5">N14+P14</f>
        <v>0</v>
      </c>
      <c r="S14" s="20">
        <f t="shared" si="5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538</v>
      </c>
      <c r="H36" s="79">
        <f t="shared" si="11"/>
        <v>122</v>
      </c>
      <c r="I36" s="79">
        <f t="shared" si="11"/>
        <v>2370</v>
      </c>
      <c r="J36" s="79">
        <f t="shared" si="11"/>
        <v>529</v>
      </c>
      <c r="K36" s="79">
        <f t="shared" si="11"/>
        <v>2908</v>
      </c>
      <c r="L36" s="79">
        <f t="shared" si="11"/>
        <v>651</v>
      </c>
      <c r="M36" s="80"/>
      <c r="N36" s="79">
        <f>SUM(N5:N35)</f>
        <v>0</v>
      </c>
      <c r="O36" s="79">
        <f t="shared" ref="O36:V36" si="12">SUM(O5:O35)</f>
        <v>0</v>
      </c>
      <c r="P36" s="79">
        <f t="shared" si="12"/>
        <v>0</v>
      </c>
      <c r="Q36" s="79">
        <f t="shared" si="12"/>
        <v>0</v>
      </c>
      <c r="R36" s="79">
        <f t="shared" si="12"/>
        <v>0</v>
      </c>
      <c r="S36" s="79">
        <f t="shared" si="12"/>
        <v>0</v>
      </c>
      <c r="T36" s="80"/>
      <c r="U36" s="79">
        <f t="shared" si="12"/>
        <v>7</v>
      </c>
      <c r="V36" s="79">
        <f t="shared" si="12"/>
        <v>6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2" t="s">
        <v>49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110"/>
      <c r="R2" s="212" t="s">
        <v>49</v>
      </c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110"/>
      <c r="AD2" s="212" t="s">
        <v>49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110"/>
      <c r="AP2" s="212" t="s">
        <v>49</v>
      </c>
      <c r="AQ2" s="212"/>
      <c r="AR2" s="212"/>
      <c r="AS2" s="212"/>
      <c r="AT2" s="212"/>
      <c r="AU2" s="212"/>
      <c r="AV2" s="212"/>
      <c r="AW2" s="212"/>
      <c r="AX2" s="212"/>
      <c r="AY2" s="212"/>
      <c r="AZ2" s="212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0" t="s">
        <v>72</v>
      </c>
      <c r="AY17" s="210"/>
      <c r="AZ17" s="210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0" t="s">
        <v>69</v>
      </c>
      <c r="AY18" s="210"/>
      <c r="AZ18" s="210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0" t="s">
        <v>70</v>
      </c>
      <c r="AY19" s="210"/>
      <c r="AZ19" s="210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1" t="s">
        <v>71</v>
      </c>
      <c r="AY20" s="211"/>
      <c r="AZ20" s="211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3">
        <v>2015</v>
      </c>
      <c r="AX2" s="213"/>
      <c r="AY2" s="213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3">
        <v>2018</v>
      </c>
      <c r="BJ2" s="213"/>
      <c r="BK2" s="213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20" t="s">
        <v>77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01"/>
      <c r="Q2" s="220" t="s">
        <v>77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02"/>
      <c r="AC2" s="220" t="s">
        <v>77</v>
      </c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199"/>
      <c r="AO2" s="221" t="s">
        <v>77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14" t="s">
        <v>96</v>
      </c>
      <c r="BF12" s="215"/>
      <c r="BG12" s="216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17"/>
      <c r="BF13" s="217"/>
      <c r="BG13" s="218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19" t="s">
        <v>57</v>
      </c>
      <c r="AL36" s="219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19"/>
      <c r="AL37" s="219"/>
      <c r="AV37" s="192"/>
      <c r="BD37" s="192"/>
    </row>
    <row r="38" spans="1:60" x14ac:dyDescent="0.25">
      <c r="A38" s="15" t="s">
        <v>52</v>
      </c>
      <c r="AK38" s="219"/>
      <c r="AL38" s="219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2018-10-09T18:07:33Z</dcterms:modified>
</cp:coreProperties>
</file>