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8\"/>
    </mc:Choice>
  </mc:AlternateContent>
  <bookViews>
    <workbookView xWindow="0" yWindow="0" windowWidth="9555" windowHeight="3608"/>
  </bookViews>
  <sheets>
    <sheet name="2018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Z23" i="1"/>
  <c r="Z24" i="1"/>
  <c r="Z25" i="1"/>
  <c r="Z22" i="1"/>
  <c r="Z21" i="1"/>
  <c r="V28" i="1"/>
  <c r="U28" i="1"/>
  <c r="T28" i="1"/>
  <c r="W28" i="1"/>
  <c r="S28" i="1"/>
  <c r="R28" i="1"/>
  <c r="Q28" i="1"/>
  <c r="P28" i="1"/>
  <c r="O28" i="1"/>
  <c r="O21" i="1"/>
  <c r="O22" i="1"/>
  <c r="O23" i="1"/>
  <c r="O24" i="1"/>
  <c r="O25" i="1"/>
  <c r="O26" i="1"/>
  <c r="O27" i="1"/>
  <c r="N28" i="1"/>
  <c r="M28" i="1"/>
  <c r="L28" i="1"/>
  <c r="K28" i="1"/>
  <c r="J2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Z20" i="1" l="1"/>
  <c r="Z19" i="1"/>
  <c r="Z18" i="1"/>
  <c r="Z17" i="1"/>
  <c r="Z16" i="1" l="1"/>
  <c r="Z15" i="1"/>
  <c r="Z14" i="1"/>
  <c r="Z13" i="1"/>
  <c r="Z12" i="1" l="1"/>
  <c r="Z11" i="1"/>
  <c r="S11" i="1"/>
  <c r="Z8" i="1" l="1"/>
  <c r="Z9" i="1"/>
  <c r="Z10" i="1"/>
  <c r="Z7" i="1" l="1"/>
  <c r="Z6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I28" i="1"/>
  <c r="X28" i="1"/>
</calcChain>
</file>

<file path=xl/sharedStrings.xml><?xml version="1.0" encoding="utf-8"?>
<sst xmlns="http://schemas.openxmlformats.org/spreadsheetml/2006/main" count="246" uniqueCount="173">
  <si>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</si>
  <si>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</si>
  <si>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</si>
  <si>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</si>
  <si>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</si>
  <si>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</si>
  <si>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</si>
  <si>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</si>
  <si>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</si>
  <si>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</si>
  <si>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</si>
  <si>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</si>
  <si>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</si>
  <si>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</si>
  <si>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</si>
  <si>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</si>
  <si>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</si>
  <si>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</si>
  <si>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</si>
  <si>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</si>
  <si>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</si>
  <si>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</si>
  <si>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</si>
  <si>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</si>
  <si>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</si>
  <si>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</si>
  <si>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</si>
  <si>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</si>
  <si>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</si>
  <si>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</si>
  <si>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</si>
  <si>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</si>
  <si>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</si>
  <si>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</si>
  <si>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</si>
  <si>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</si>
  <si>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</si>
  <si>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</si>
  <si>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</si>
  <si>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</si>
  <si>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</si>
  <si>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</si>
  <si>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</si>
  <si>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</si>
  <si>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</si>
  <si>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</si>
  <si>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</si>
  <si>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</si>
  <si>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</si>
  <si>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</si>
  <si>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</si>
  <si>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</si>
  <si>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</si>
  <si>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</si>
  <si>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</si>
  <si>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</si>
  <si>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</si>
  <si>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</si>
  <si>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</si>
  <si>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</si>
  <si>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</si>
  <si>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</si>
  <si>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</si>
  <si>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</si>
  <si>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</si>
  <si>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</si>
  <si>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</si>
  <si>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</si>
  <si>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</si>
  <si>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</si>
  <si>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</si>
  <si>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</si>
  <si>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</si>
  <si>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</si>
  <si>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</si>
  <si>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</si>
  <si>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</si>
  <si>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</si>
  <si>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</si>
  <si>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</si>
  <si>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</si>
  <si>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</si>
  <si>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</si>
  <si>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</si>
  <si>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</si>
  <si>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</si>
  <si>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</si>
  <si>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</si>
  <si>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</si>
  <si>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</si>
  <si>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</si>
  <si>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</si>
  <si>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</si>
  <si>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</si>
  <si>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</si>
  <si>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</si>
  <si>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</si>
  <si>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</si>
  <si>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</si>
  <si>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</si>
  <si>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</si>
  <si>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</si>
  <si>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</si>
  <si>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</si>
  <si>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</si>
  <si>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</si>
  <si>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</si>
  <si>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</si>
  <si>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</si>
  <si>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</si>
  <si>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</si>
  <si>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</si>
  <si>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13/2018</t>
  </si>
  <si>
    <t>11/2018</t>
  </si>
  <si>
    <t>12/2018</t>
  </si>
  <si>
    <t>3/11- 3/17</t>
  </si>
  <si>
    <t>3/18- 3/24</t>
  </si>
  <si>
    <t>3/25- 3/31</t>
  </si>
  <si>
    <t>LADN</t>
  </si>
  <si>
    <t>LPDN</t>
  </si>
  <si>
    <t>LAVN</t>
  </si>
  <si>
    <t>LPVN</t>
  </si>
  <si>
    <t>4/1- 4/7</t>
  </si>
  <si>
    <t>4/8-4/14</t>
  </si>
  <si>
    <t>14/2018</t>
  </si>
  <si>
    <t>15/2018</t>
  </si>
  <si>
    <t>16/2018</t>
  </si>
  <si>
    <t>4/15-4/21</t>
  </si>
  <si>
    <t>Fin clip</t>
  </si>
  <si>
    <t xml:space="preserve">VLPN </t>
  </si>
  <si>
    <t>Bismark</t>
  </si>
  <si>
    <t>17/2018</t>
  </si>
  <si>
    <t>18/2018</t>
  </si>
  <si>
    <t>4/22- 4/28</t>
  </si>
  <si>
    <t>4/29- 5/5</t>
  </si>
  <si>
    <t>fin clip</t>
  </si>
  <si>
    <t>19/2018</t>
  </si>
  <si>
    <t>20/2018</t>
  </si>
  <si>
    <t>21/2018</t>
  </si>
  <si>
    <t>5/6-5/12</t>
  </si>
  <si>
    <t>5/13-5/19</t>
  </si>
  <si>
    <t>5/20-5/26</t>
  </si>
  <si>
    <t>YLAS</t>
  </si>
  <si>
    <t>YLPS</t>
  </si>
  <si>
    <t>DLAN</t>
  </si>
  <si>
    <t>22/2018</t>
  </si>
  <si>
    <t>5/27- 6/2</t>
  </si>
  <si>
    <t>23/2018</t>
  </si>
  <si>
    <t>24/2018</t>
  </si>
  <si>
    <t>25/2018</t>
  </si>
  <si>
    <t>26/2018</t>
  </si>
  <si>
    <t>6/3- 6/9</t>
  </si>
  <si>
    <t>6/10- 6/16</t>
  </si>
  <si>
    <t>6/17-6/23</t>
  </si>
  <si>
    <t>6/24-6/30</t>
  </si>
  <si>
    <t>WLAE</t>
  </si>
  <si>
    <t>ALAE</t>
  </si>
  <si>
    <t>27/2018</t>
  </si>
  <si>
    <t>28/2018</t>
  </si>
  <si>
    <t>29/2018</t>
  </si>
  <si>
    <t>30/2018</t>
  </si>
  <si>
    <t>31/2018</t>
  </si>
  <si>
    <t>32/2018</t>
  </si>
  <si>
    <t>33/2018</t>
  </si>
  <si>
    <t>7/1-7/7</t>
  </si>
  <si>
    <t>7/8-7/14</t>
  </si>
  <si>
    <t>7/15-7/21</t>
  </si>
  <si>
    <t>7/22-7/28</t>
  </si>
  <si>
    <t>7/29-8/4</t>
  </si>
  <si>
    <t>8/5-8/11</t>
  </si>
  <si>
    <t>8/12-8/18</t>
  </si>
  <si>
    <t>UCC</t>
  </si>
  <si>
    <t>TLAW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</si>
</sst>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6" zoomScale="120" zoomScaleNormal="120" workbookViewId="0">
      <selection activeCell="T30" sqref="T30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113</v>
      </c>
      <c r="B5" s="12" t="s">
        <v>115</v>
      </c>
      <c r="C5" s="13">
        <v>5230</v>
      </c>
      <c r="D5" s="13">
        <v>7790</v>
      </c>
      <c r="E5" s="13">
        <v>6510</v>
      </c>
      <c r="F5" s="14">
        <v>6.5</v>
      </c>
      <c r="G5" s="14">
        <v>10.1</v>
      </c>
      <c r="H5" s="12">
        <v>8.3000000000000007</v>
      </c>
      <c r="I5" s="12">
        <v>1</v>
      </c>
      <c r="J5" s="12">
        <v>21</v>
      </c>
      <c r="K5" s="12">
        <v>0</v>
      </c>
      <c r="L5" s="7">
        <v>21</v>
      </c>
      <c r="M5" s="12">
        <v>0</v>
      </c>
      <c r="N5" s="12">
        <v>0</v>
      </c>
      <c r="O5" s="7">
        <f>SUM(L5+M5+N5)</f>
        <v>21</v>
      </c>
      <c r="P5" s="12">
        <v>0</v>
      </c>
      <c r="Q5" s="12">
        <v>1</v>
      </c>
      <c r="R5" s="12">
        <v>0</v>
      </c>
      <c r="S5" s="8">
        <v>1</v>
      </c>
      <c r="T5" s="12">
        <v>0</v>
      </c>
      <c r="U5" s="12">
        <v>1</v>
      </c>
      <c r="V5" s="12">
        <v>0</v>
      </c>
      <c r="W5" s="9">
        <v>1</v>
      </c>
      <c r="X5" s="23"/>
      <c r="Y5" s="28"/>
      <c r="Z5" s="23"/>
      <c r="AA5" s="23"/>
      <c r="AB5" s="23"/>
    </row>
    <row r="6" spans="1:28" s="15" customFormat="1" x14ac:dyDescent="0.45">
      <c r="A6" s="11" t="s">
        <v>114</v>
      </c>
      <c r="B6" s="12" t="s">
        <v>116</v>
      </c>
      <c r="C6" s="13">
        <v>4880</v>
      </c>
      <c r="D6" s="13">
        <v>8840</v>
      </c>
      <c r="E6" s="13">
        <v>6860</v>
      </c>
      <c r="F6" s="14">
        <v>6.9</v>
      </c>
      <c r="G6" s="14">
        <v>9.5</v>
      </c>
      <c r="H6" s="12">
        <v>8.1999999999999993</v>
      </c>
      <c r="I6" s="12">
        <v>4</v>
      </c>
      <c r="J6" s="12">
        <v>42</v>
      </c>
      <c r="K6" s="12">
        <v>0</v>
      </c>
      <c r="L6" s="7">
        <f>SUM(J6:K6)</f>
        <v>42</v>
      </c>
      <c r="M6" s="12">
        <v>2</v>
      </c>
      <c r="N6" s="12">
        <v>0</v>
      </c>
      <c r="O6" s="29">
        <f t="shared" ref="O6:O27" si="0">SUM(L6+M6+N6)</f>
        <v>44</v>
      </c>
      <c r="P6" s="12">
        <v>3</v>
      </c>
      <c r="Q6" s="12">
        <v>0</v>
      </c>
      <c r="R6" s="12">
        <v>0</v>
      </c>
      <c r="S6" s="8">
        <v>3</v>
      </c>
      <c r="T6" s="12">
        <v>0</v>
      </c>
      <c r="U6" s="12">
        <v>0</v>
      </c>
      <c r="V6" s="12">
        <v>0</v>
      </c>
      <c r="W6" s="9">
        <v>0</v>
      </c>
      <c r="X6" s="12">
        <v>1102</v>
      </c>
      <c r="Y6" s="14">
        <v>5</v>
      </c>
      <c r="Z6" s="12">
        <f>Y6/X6*100</f>
        <v>0.45372050816696918</v>
      </c>
      <c r="AA6" s="12" t="s">
        <v>118</v>
      </c>
      <c r="AB6" s="12" t="s">
        <v>119</v>
      </c>
    </row>
    <row r="7" spans="1:28" s="15" customFormat="1" x14ac:dyDescent="0.45">
      <c r="A7" s="11" t="s">
        <v>112</v>
      </c>
      <c r="B7" s="16" t="s">
        <v>117</v>
      </c>
      <c r="C7" s="13">
        <v>6330</v>
      </c>
      <c r="D7" s="13">
        <v>7400</v>
      </c>
      <c r="E7" s="13">
        <v>6865</v>
      </c>
      <c r="F7" s="14">
        <v>6.7</v>
      </c>
      <c r="G7" s="14">
        <v>11.4</v>
      </c>
      <c r="H7" s="12">
        <v>9.1</v>
      </c>
      <c r="I7" s="12">
        <v>8</v>
      </c>
      <c r="J7" s="14">
        <v>78</v>
      </c>
      <c r="K7" s="14">
        <v>0</v>
      </c>
      <c r="L7" s="29">
        <f t="shared" ref="L7:L21" si="1">SUM(J7:K7)</f>
        <v>78</v>
      </c>
      <c r="M7" s="14">
        <v>1</v>
      </c>
      <c r="N7" s="14">
        <v>0</v>
      </c>
      <c r="O7" s="29">
        <f t="shared" si="0"/>
        <v>79</v>
      </c>
      <c r="P7" s="14">
        <v>0</v>
      </c>
      <c r="Q7" s="14">
        <v>1</v>
      </c>
      <c r="R7" s="14">
        <v>0</v>
      </c>
      <c r="S7" s="26">
        <v>1</v>
      </c>
      <c r="T7" s="14">
        <v>2</v>
      </c>
      <c r="U7" s="14">
        <v>0</v>
      </c>
      <c r="V7" s="14">
        <v>0</v>
      </c>
      <c r="W7" s="27">
        <v>2</v>
      </c>
      <c r="X7" s="14">
        <v>1555</v>
      </c>
      <c r="Y7" s="14">
        <v>3</v>
      </c>
      <c r="Z7" s="12">
        <f>Y7/X7*100</f>
        <v>0.19292604501607716</v>
      </c>
      <c r="AA7" s="14" t="s">
        <v>120</v>
      </c>
      <c r="AB7" s="14" t="s">
        <v>121</v>
      </c>
    </row>
    <row r="8" spans="1:28" s="15" customFormat="1" x14ac:dyDescent="0.45">
      <c r="A8" s="11" t="s">
        <v>124</v>
      </c>
      <c r="B8" s="16" t="s">
        <v>122</v>
      </c>
      <c r="C8" s="13">
        <v>4910</v>
      </c>
      <c r="D8" s="13">
        <v>32000</v>
      </c>
      <c r="E8" s="13">
        <v>9290</v>
      </c>
      <c r="F8" s="14">
        <v>9.6999999999999993</v>
      </c>
      <c r="G8" s="14">
        <v>12.1</v>
      </c>
      <c r="H8" s="12">
        <v>10.9</v>
      </c>
      <c r="I8" s="12">
        <v>8</v>
      </c>
      <c r="J8" s="12">
        <v>91</v>
      </c>
      <c r="K8" s="12">
        <v>0</v>
      </c>
      <c r="L8" s="29">
        <f t="shared" si="1"/>
        <v>91</v>
      </c>
      <c r="M8" s="12">
        <v>4</v>
      </c>
      <c r="N8" s="12">
        <v>0</v>
      </c>
      <c r="O8" s="29">
        <f t="shared" si="0"/>
        <v>95</v>
      </c>
      <c r="P8" s="12">
        <v>0</v>
      </c>
      <c r="Q8" s="12">
        <v>0</v>
      </c>
      <c r="R8" s="12">
        <v>0</v>
      </c>
      <c r="S8" s="8">
        <v>0</v>
      </c>
      <c r="T8" s="12">
        <v>0</v>
      </c>
      <c r="U8" s="12">
        <v>0</v>
      </c>
      <c r="V8" s="12">
        <v>0</v>
      </c>
      <c r="W8" s="9">
        <v>0</v>
      </c>
      <c r="X8" s="12">
        <v>1469</v>
      </c>
      <c r="Y8" s="14">
        <v>3</v>
      </c>
      <c r="Z8" s="12">
        <f t="shared" ref="Z8:Z25" si="2">Y8/X8*100</f>
        <v>0.20422055820285909</v>
      </c>
      <c r="AA8" s="12" t="s">
        <v>129</v>
      </c>
      <c r="AB8" s="12" t="s">
        <v>130</v>
      </c>
    </row>
    <row r="9" spans="1:28" s="15" customFormat="1" x14ac:dyDescent="0.45">
      <c r="A9" s="11" t="s">
        <v>125</v>
      </c>
      <c r="B9" s="16" t="s">
        <v>123</v>
      </c>
      <c r="C9" s="13">
        <v>8470</v>
      </c>
      <c r="D9" s="13">
        <v>23200</v>
      </c>
      <c r="E9" s="13">
        <v>15835</v>
      </c>
      <c r="F9" s="14">
        <v>8.5</v>
      </c>
      <c r="G9" s="14">
        <v>11.1</v>
      </c>
      <c r="H9" s="12">
        <v>9.8000000000000007</v>
      </c>
      <c r="I9" s="12">
        <v>6</v>
      </c>
      <c r="J9" s="12">
        <v>173</v>
      </c>
      <c r="K9" s="12">
        <v>0</v>
      </c>
      <c r="L9" s="29">
        <f t="shared" si="1"/>
        <v>173</v>
      </c>
      <c r="M9" s="12">
        <v>3</v>
      </c>
      <c r="N9" s="12">
        <v>2</v>
      </c>
      <c r="O9" s="29">
        <f t="shared" si="0"/>
        <v>178</v>
      </c>
      <c r="P9" s="12">
        <v>2</v>
      </c>
      <c r="Q9" s="12">
        <v>2</v>
      </c>
      <c r="R9" s="12">
        <v>0</v>
      </c>
      <c r="S9" s="8">
        <v>4</v>
      </c>
      <c r="T9" s="12">
        <v>0</v>
      </c>
      <c r="U9" s="12">
        <v>1</v>
      </c>
      <c r="V9" s="12">
        <v>0</v>
      </c>
      <c r="W9" s="9">
        <v>1</v>
      </c>
      <c r="X9" s="12">
        <v>1813</v>
      </c>
      <c r="Y9" s="14">
        <v>1</v>
      </c>
      <c r="Z9" s="12">
        <f t="shared" si="2"/>
        <v>5.5157198014340873E-2</v>
      </c>
      <c r="AA9" s="12" t="s">
        <v>58</v>
      </c>
      <c r="AB9" s="12" t="s">
        <v>59</v>
      </c>
    </row>
    <row r="10" spans="1:28" s="15" customFormat="1" x14ac:dyDescent="0.45">
      <c r="A10" s="11" t="s">
        <v>126</v>
      </c>
      <c r="B10" s="16" t="s">
        <v>127</v>
      </c>
      <c r="C10" s="13">
        <v>5790</v>
      </c>
      <c r="D10" s="13">
        <v>7700</v>
      </c>
      <c r="E10" s="13">
        <v>6745</v>
      </c>
      <c r="F10" s="14">
        <v>8.8000000000000007</v>
      </c>
      <c r="G10" s="14">
        <v>13</v>
      </c>
      <c r="H10" s="12">
        <v>10.9</v>
      </c>
      <c r="I10" s="12">
        <v>8</v>
      </c>
      <c r="J10" s="12">
        <v>372</v>
      </c>
      <c r="K10" s="12">
        <v>0</v>
      </c>
      <c r="L10" s="29">
        <f t="shared" si="1"/>
        <v>372</v>
      </c>
      <c r="M10" s="12">
        <v>8</v>
      </c>
      <c r="N10" s="12">
        <v>0</v>
      </c>
      <c r="O10" s="29">
        <f t="shared" si="0"/>
        <v>380</v>
      </c>
      <c r="P10" s="12">
        <v>0</v>
      </c>
      <c r="Q10" s="12">
        <v>8</v>
      </c>
      <c r="R10" s="12">
        <v>6</v>
      </c>
      <c r="S10" s="8">
        <v>14</v>
      </c>
      <c r="T10" s="12">
        <v>0</v>
      </c>
      <c r="U10" s="12">
        <v>0</v>
      </c>
      <c r="V10" s="12">
        <v>1</v>
      </c>
      <c r="W10" s="9">
        <v>1</v>
      </c>
      <c r="X10" s="12">
        <v>3015</v>
      </c>
      <c r="Y10" s="14">
        <v>22</v>
      </c>
      <c r="Z10" s="12">
        <f t="shared" si="2"/>
        <v>0.72968490878938641</v>
      </c>
      <c r="AA10" s="12" t="s">
        <v>67</v>
      </c>
      <c r="AB10" s="12" t="s">
        <v>128</v>
      </c>
    </row>
    <row r="11" spans="1:28" s="15" customFormat="1" x14ac:dyDescent="0.45">
      <c r="A11" s="11" t="s">
        <v>131</v>
      </c>
      <c r="B11" s="16" t="s">
        <v>133</v>
      </c>
      <c r="C11" s="13">
        <v>4740</v>
      </c>
      <c r="D11" s="13">
        <v>5370</v>
      </c>
      <c r="E11" s="13">
        <v>5055</v>
      </c>
      <c r="F11" s="14">
        <v>11.4</v>
      </c>
      <c r="G11" s="14">
        <v>15.4</v>
      </c>
      <c r="H11" s="14">
        <v>13.4</v>
      </c>
      <c r="I11" s="12">
        <v>10</v>
      </c>
      <c r="J11" s="12">
        <v>98</v>
      </c>
      <c r="K11" s="12">
        <v>0</v>
      </c>
      <c r="L11" s="29">
        <f t="shared" si="1"/>
        <v>98</v>
      </c>
      <c r="M11" s="12">
        <v>1</v>
      </c>
      <c r="N11" s="12">
        <v>2</v>
      </c>
      <c r="O11" s="29">
        <f t="shared" si="0"/>
        <v>101</v>
      </c>
      <c r="P11" s="12">
        <v>10</v>
      </c>
      <c r="Q11" s="12">
        <v>96</v>
      </c>
      <c r="R11" s="12">
        <v>105</v>
      </c>
      <c r="S11" s="8">
        <f>SUM(P11:R11)</f>
        <v>211</v>
      </c>
      <c r="T11" s="12">
        <v>0</v>
      </c>
      <c r="U11" s="12">
        <v>0</v>
      </c>
      <c r="V11" s="12">
        <v>2</v>
      </c>
      <c r="W11" s="9">
        <v>2</v>
      </c>
      <c r="X11" s="12">
        <v>4020</v>
      </c>
      <c r="Y11" s="14">
        <v>23</v>
      </c>
      <c r="Z11" s="12">
        <f t="shared" si="2"/>
        <v>0.57213930348258701</v>
      </c>
      <c r="AA11" s="25" t="s">
        <v>55</v>
      </c>
      <c r="AB11" s="12" t="s">
        <v>70</v>
      </c>
    </row>
    <row r="12" spans="1:28" s="15" customFormat="1" x14ac:dyDescent="0.45">
      <c r="A12" s="11" t="s">
        <v>132</v>
      </c>
      <c r="B12" s="17" t="s">
        <v>134</v>
      </c>
      <c r="C12" s="13">
        <v>4000</v>
      </c>
      <c r="D12" s="13">
        <v>5310</v>
      </c>
      <c r="E12" s="13">
        <v>4655</v>
      </c>
      <c r="F12" s="14">
        <v>11.3</v>
      </c>
      <c r="G12" s="14">
        <v>15.9</v>
      </c>
      <c r="H12" s="14">
        <v>13.6</v>
      </c>
      <c r="I12" s="12">
        <v>12</v>
      </c>
      <c r="J12" s="12">
        <v>277</v>
      </c>
      <c r="K12" s="12">
        <v>0</v>
      </c>
      <c r="L12" s="29">
        <f t="shared" si="1"/>
        <v>277</v>
      </c>
      <c r="M12" s="12">
        <v>10</v>
      </c>
      <c r="N12" s="12">
        <v>1</v>
      </c>
      <c r="O12" s="29">
        <f t="shared" si="0"/>
        <v>288</v>
      </c>
      <c r="P12" s="12">
        <v>3</v>
      </c>
      <c r="Q12" s="12">
        <v>449</v>
      </c>
      <c r="R12" s="12">
        <v>872</v>
      </c>
      <c r="S12" s="8">
        <v>1324</v>
      </c>
      <c r="T12" s="12">
        <v>0</v>
      </c>
      <c r="U12" s="12">
        <v>9</v>
      </c>
      <c r="V12" s="12">
        <v>35</v>
      </c>
      <c r="W12" s="9">
        <v>44</v>
      </c>
      <c r="X12" s="12">
        <v>4055</v>
      </c>
      <c r="Y12" s="14">
        <v>173</v>
      </c>
      <c r="Z12" s="12">
        <f t="shared" si="2"/>
        <v>4.266337854500617</v>
      </c>
      <c r="AA12" s="12" t="s">
        <v>135</v>
      </c>
      <c r="AB12" s="12" t="s">
        <v>63</v>
      </c>
    </row>
    <row r="13" spans="1:28" s="15" customFormat="1" x14ac:dyDescent="0.45">
      <c r="A13" s="11" t="s">
        <v>136</v>
      </c>
      <c r="B13" s="16" t="s">
        <v>139</v>
      </c>
      <c r="C13" s="13">
        <v>3630</v>
      </c>
      <c r="D13" s="13">
        <v>4470</v>
      </c>
      <c r="E13" s="13">
        <v>4050</v>
      </c>
      <c r="F13" s="12">
        <v>13.9</v>
      </c>
      <c r="G13" s="12">
        <v>16.7</v>
      </c>
      <c r="H13" s="12">
        <v>15.3</v>
      </c>
      <c r="I13" s="12">
        <v>12</v>
      </c>
      <c r="J13" s="12">
        <v>528</v>
      </c>
      <c r="K13" s="12">
        <v>0</v>
      </c>
      <c r="L13" s="29">
        <f t="shared" si="1"/>
        <v>528</v>
      </c>
      <c r="M13" s="12">
        <v>0</v>
      </c>
      <c r="N13" s="12">
        <v>1</v>
      </c>
      <c r="O13" s="29">
        <f t="shared" si="0"/>
        <v>529</v>
      </c>
      <c r="P13" s="12">
        <v>38</v>
      </c>
      <c r="Q13" s="12">
        <v>194</v>
      </c>
      <c r="R13" s="12">
        <v>383</v>
      </c>
      <c r="S13" s="8">
        <v>615</v>
      </c>
      <c r="T13" s="12">
        <v>55</v>
      </c>
      <c r="U13" s="12">
        <v>16</v>
      </c>
      <c r="V13" s="12">
        <v>21</v>
      </c>
      <c r="W13" s="9">
        <v>92</v>
      </c>
      <c r="X13" s="12">
        <v>4068</v>
      </c>
      <c r="Y13" s="14">
        <v>127</v>
      </c>
      <c r="Z13" s="12">
        <f t="shared" si="2"/>
        <v>3.121927236971485</v>
      </c>
      <c r="AA13" s="12" t="s">
        <v>46</v>
      </c>
      <c r="AB13" s="12" t="s">
        <v>80</v>
      </c>
    </row>
    <row r="14" spans="1:28" s="15" customFormat="1" x14ac:dyDescent="0.45">
      <c r="A14" s="11" t="s">
        <v>137</v>
      </c>
      <c r="B14" s="17" t="s">
        <v>140</v>
      </c>
      <c r="C14" s="13">
        <v>3370</v>
      </c>
      <c r="D14" s="13">
        <v>3900</v>
      </c>
      <c r="E14" s="13">
        <v>3635</v>
      </c>
      <c r="F14" s="12">
        <v>14.7</v>
      </c>
      <c r="G14" s="12">
        <v>17.5</v>
      </c>
      <c r="H14" s="12">
        <v>16.100000000000001</v>
      </c>
      <c r="I14" s="12">
        <v>12</v>
      </c>
      <c r="J14" s="12">
        <v>2601</v>
      </c>
      <c r="K14" s="12">
        <v>0</v>
      </c>
      <c r="L14" s="29">
        <f t="shared" si="1"/>
        <v>2601</v>
      </c>
      <c r="M14" s="12">
        <v>1</v>
      </c>
      <c r="N14" s="12">
        <v>0</v>
      </c>
      <c r="O14" s="29">
        <f t="shared" si="0"/>
        <v>2602</v>
      </c>
      <c r="P14" s="12">
        <v>6</v>
      </c>
      <c r="Q14" s="12">
        <v>100</v>
      </c>
      <c r="R14" s="12">
        <v>262</v>
      </c>
      <c r="S14" s="8">
        <v>368</v>
      </c>
      <c r="T14" s="12">
        <v>14</v>
      </c>
      <c r="U14" s="12">
        <v>7</v>
      </c>
      <c r="V14" s="12">
        <v>35</v>
      </c>
      <c r="W14" s="9">
        <v>56</v>
      </c>
      <c r="X14" s="12">
        <v>4050</v>
      </c>
      <c r="Y14" s="14">
        <v>157</v>
      </c>
      <c r="Z14" s="12">
        <f t="shared" si="2"/>
        <v>3.8765432098765427</v>
      </c>
      <c r="AA14" s="25" t="s">
        <v>144</v>
      </c>
      <c r="AB14" s="12" t="s">
        <v>42</v>
      </c>
    </row>
    <row r="15" spans="1:28" s="15" customFormat="1" x14ac:dyDescent="0.45">
      <c r="A15" s="11" t="s">
        <v>138</v>
      </c>
      <c r="B15" s="16" t="s">
        <v>141</v>
      </c>
      <c r="C15" s="13">
        <v>3150</v>
      </c>
      <c r="D15" s="13">
        <v>3360</v>
      </c>
      <c r="E15" s="13">
        <v>3255</v>
      </c>
      <c r="F15" s="12">
        <v>14.8</v>
      </c>
      <c r="G15" s="12">
        <v>18.600000000000001</v>
      </c>
      <c r="H15" s="12">
        <v>16.7</v>
      </c>
      <c r="I15" s="12">
        <v>8</v>
      </c>
      <c r="J15" s="12">
        <v>3383</v>
      </c>
      <c r="K15" s="12">
        <v>0</v>
      </c>
      <c r="L15" s="29">
        <f t="shared" si="1"/>
        <v>3383</v>
      </c>
      <c r="M15" s="12">
        <v>0</v>
      </c>
      <c r="N15" s="12">
        <v>0</v>
      </c>
      <c r="O15" s="29">
        <f t="shared" si="0"/>
        <v>3383</v>
      </c>
      <c r="P15" s="12">
        <v>0</v>
      </c>
      <c r="Q15" s="12">
        <v>107</v>
      </c>
      <c r="R15" s="12">
        <v>174</v>
      </c>
      <c r="S15" s="8">
        <v>281</v>
      </c>
      <c r="T15" s="12">
        <v>12</v>
      </c>
      <c r="U15" s="12">
        <v>7</v>
      </c>
      <c r="V15" s="12">
        <v>22</v>
      </c>
      <c r="W15" s="9">
        <v>41</v>
      </c>
      <c r="X15" s="12">
        <v>3531</v>
      </c>
      <c r="Y15" s="14">
        <v>101</v>
      </c>
      <c r="Z15" s="12">
        <f t="shared" si="2"/>
        <v>2.8603794958935147</v>
      </c>
      <c r="AA15" s="12" t="s">
        <v>38</v>
      </c>
      <c r="AB15" s="12" t="s">
        <v>39</v>
      </c>
    </row>
    <row r="16" spans="1:28" s="15" customFormat="1" x14ac:dyDescent="0.45">
      <c r="A16" s="11" t="s">
        <v>145</v>
      </c>
      <c r="B16" s="17" t="s">
        <v>146</v>
      </c>
      <c r="C16" s="13">
        <v>2550</v>
      </c>
      <c r="D16" s="13">
        <v>3230</v>
      </c>
      <c r="E16" s="13">
        <v>2890</v>
      </c>
      <c r="F16" s="12">
        <v>14.6</v>
      </c>
      <c r="G16" s="12">
        <v>18.899999999999999</v>
      </c>
      <c r="H16" s="12">
        <v>16.75</v>
      </c>
      <c r="I16" s="12">
        <v>12</v>
      </c>
      <c r="J16" s="12">
        <v>3763</v>
      </c>
      <c r="K16" s="12">
        <v>0</v>
      </c>
      <c r="L16" s="29">
        <f t="shared" si="1"/>
        <v>3763</v>
      </c>
      <c r="M16" s="12">
        <v>1</v>
      </c>
      <c r="N16" s="12">
        <v>0</v>
      </c>
      <c r="O16" s="29">
        <f t="shared" si="0"/>
        <v>3764</v>
      </c>
      <c r="P16" s="12">
        <v>2</v>
      </c>
      <c r="Q16" s="12">
        <v>17</v>
      </c>
      <c r="R16" s="12">
        <v>26</v>
      </c>
      <c r="S16" s="8">
        <v>45</v>
      </c>
      <c r="T16" s="12">
        <v>6</v>
      </c>
      <c r="U16" s="12">
        <v>4</v>
      </c>
      <c r="V16" s="12">
        <v>7</v>
      </c>
      <c r="W16" s="9">
        <v>17</v>
      </c>
      <c r="X16" s="12">
        <v>3485</v>
      </c>
      <c r="Y16" s="14">
        <v>143</v>
      </c>
      <c r="Z16" s="12">
        <f t="shared" si="2"/>
        <v>4.1032998565279772</v>
      </c>
      <c r="AA16" s="25" t="s">
        <v>142</v>
      </c>
      <c r="AB16" s="25" t="s">
        <v>143</v>
      </c>
    </row>
    <row r="17" spans="1:28" s="15" customFormat="1" x14ac:dyDescent="0.45">
      <c r="A17" s="11" t="s">
        <v>147</v>
      </c>
      <c r="B17" s="16" t="s">
        <v>151</v>
      </c>
      <c r="C17" s="13">
        <v>2230</v>
      </c>
      <c r="D17" s="13">
        <v>2420</v>
      </c>
      <c r="E17" s="13">
        <v>2325</v>
      </c>
      <c r="F17" s="12">
        <v>16.2</v>
      </c>
      <c r="G17" s="12">
        <v>19.399999999999999</v>
      </c>
      <c r="H17" s="12">
        <v>17.8</v>
      </c>
      <c r="I17" s="12">
        <v>12</v>
      </c>
      <c r="J17" s="12">
        <v>5286</v>
      </c>
      <c r="K17" s="12">
        <v>0</v>
      </c>
      <c r="L17" s="29">
        <f t="shared" si="1"/>
        <v>5286</v>
      </c>
      <c r="M17" s="12">
        <v>0</v>
      </c>
      <c r="N17" s="12">
        <v>0</v>
      </c>
      <c r="O17" s="29">
        <f t="shared" si="0"/>
        <v>5286</v>
      </c>
      <c r="P17" s="12">
        <v>0</v>
      </c>
      <c r="Q17" s="12">
        <v>11</v>
      </c>
      <c r="R17" s="12">
        <v>20</v>
      </c>
      <c r="S17" s="8">
        <v>31</v>
      </c>
      <c r="T17" s="12">
        <v>3</v>
      </c>
      <c r="U17" s="12">
        <v>0</v>
      </c>
      <c r="V17" s="12">
        <v>3</v>
      </c>
      <c r="W17" s="9">
        <v>6</v>
      </c>
      <c r="X17" s="12">
        <v>2529</v>
      </c>
      <c r="Y17" s="14">
        <v>118</v>
      </c>
      <c r="Z17" s="12">
        <f t="shared" si="2"/>
        <v>4.6658758402530642</v>
      </c>
      <c r="AA17" s="12" t="s">
        <v>105</v>
      </c>
      <c r="AB17" s="38"/>
    </row>
    <row r="18" spans="1:28" s="15" customFormat="1" x14ac:dyDescent="0.45">
      <c r="A18" s="11" t="s">
        <v>148</v>
      </c>
      <c r="B18" s="17" t="s">
        <v>152</v>
      </c>
      <c r="C18" s="13">
        <v>1620</v>
      </c>
      <c r="D18" s="13">
        <v>2120</v>
      </c>
      <c r="E18" s="13">
        <v>1870</v>
      </c>
      <c r="F18" s="12">
        <v>15.5</v>
      </c>
      <c r="G18" s="12">
        <v>20.5</v>
      </c>
      <c r="H18" s="12">
        <v>18</v>
      </c>
      <c r="I18" s="14">
        <v>10</v>
      </c>
      <c r="J18" s="12">
        <v>5008</v>
      </c>
      <c r="K18" s="12">
        <v>34</v>
      </c>
      <c r="L18" s="29">
        <f t="shared" si="1"/>
        <v>5042</v>
      </c>
      <c r="M18" s="12">
        <v>0</v>
      </c>
      <c r="N18" s="12">
        <v>0</v>
      </c>
      <c r="O18" s="29">
        <f t="shared" si="0"/>
        <v>5042</v>
      </c>
      <c r="P18" s="12">
        <v>2</v>
      </c>
      <c r="Q18" s="12">
        <v>0</v>
      </c>
      <c r="R18" s="12">
        <v>2</v>
      </c>
      <c r="S18" s="8">
        <v>4</v>
      </c>
      <c r="T18" s="12">
        <v>0</v>
      </c>
      <c r="U18" s="12">
        <v>0</v>
      </c>
      <c r="V18" s="12">
        <v>0</v>
      </c>
      <c r="W18" s="9">
        <v>0</v>
      </c>
      <c r="X18" s="12">
        <v>2524</v>
      </c>
      <c r="Y18" s="14">
        <v>125</v>
      </c>
      <c r="Z18" s="12">
        <f t="shared" si="2"/>
        <v>4.9524564183835187</v>
      </c>
      <c r="AA18" s="12" t="s">
        <v>155</v>
      </c>
      <c r="AB18" s="38"/>
    </row>
    <row r="19" spans="1:28" s="15" customFormat="1" x14ac:dyDescent="0.45">
      <c r="A19" s="11" t="s">
        <v>149</v>
      </c>
      <c r="B19" s="16" t="s">
        <v>153</v>
      </c>
      <c r="C19" s="13">
        <v>1220</v>
      </c>
      <c r="D19" s="13">
        <v>1550</v>
      </c>
      <c r="E19" s="13">
        <v>1385</v>
      </c>
      <c r="F19" s="12">
        <v>18.2</v>
      </c>
      <c r="G19" s="12">
        <v>22</v>
      </c>
      <c r="H19" s="12">
        <v>20.100000000000001</v>
      </c>
      <c r="I19" s="12">
        <v>11</v>
      </c>
      <c r="J19" s="12">
        <v>2787</v>
      </c>
      <c r="K19" s="14">
        <v>266</v>
      </c>
      <c r="L19" s="29">
        <f t="shared" si="1"/>
        <v>3053</v>
      </c>
      <c r="M19" s="14">
        <v>0</v>
      </c>
      <c r="N19" s="14">
        <v>0</v>
      </c>
      <c r="O19" s="29">
        <f t="shared" si="0"/>
        <v>3053</v>
      </c>
      <c r="P19" s="12">
        <v>1</v>
      </c>
      <c r="Q19" s="12">
        <v>0</v>
      </c>
      <c r="R19" s="12">
        <v>0</v>
      </c>
      <c r="S19" s="8">
        <v>1</v>
      </c>
      <c r="T19" s="12">
        <v>0</v>
      </c>
      <c r="U19" s="12">
        <v>0</v>
      </c>
      <c r="V19" s="12">
        <v>0</v>
      </c>
      <c r="W19" s="9">
        <v>0</v>
      </c>
      <c r="X19" s="12">
        <v>2521</v>
      </c>
      <c r="Y19" s="14">
        <v>147</v>
      </c>
      <c r="Z19" s="12">
        <f t="shared" si="2"/>
        <v>5.8310194367314558</v>
      </c>
      <c r="AA19" s="12" t="s">
        <v>156</v>
      </c>
      <c r="AB19" s="38"/>
    </row>
    <row r="20" spans="1:28" s="15" customFormat="1" x14ac:dyDescent="0.45">
      <c r="A20" s="11" t="s">
        <v>150</v>
      </c>
      <c r="B20" s="17" t="s">
        <v>154</v>
      </c>
      <c r="C20" s="13">
        <v>960</v>
      </c>
      <c r="D20" s="13">
        <v>1170</v>
      </c>
      <c r="E20" s="13">
        <v>1065</v>
      </c>
      <c r="F20" s="12">
        <v>20.2</v>
      </c>
      <c r="G20" s="12">
        <v>22.5</v>
      </c>
      <c r="H20" s="12">
        <v>21.35</v>
      </c>
      <c r="I20" s="12">
        <v>11</v>
      </c>
      <c r="J20" s="12">
        <v>2144</v>
      </c>
      <c r="K20" s="12">
        <v>233</v>
      </c>
      <c r="L20" s="29">
        <f t="shared" si="1"/>
        <v>2377</v>
      </c>
      <c r="M20" s="12">
        <v>0</v>
      </c>
      <c r="N20" s="12">
        <v>0</v>
      </c>
      <c r="O20" s="29">
        <f t="shared" si="0"/>
        <v>2377</v>
      </c>
      <c r="P20" s="12">
        <v>2</v>
      </c>
      <c r="Q20" s="12">
        <v>0</v>
      </c>
      <c r="R20" s="12">
        <v>0</v>
      </c>
      <c r="S20" s="8">
        <v>2</v>
      </c>
      <c r="T20" s="12">
        <v>0</v>
      </c>
      <c r="U20" s="12">
        <v>0</v>
      </c>
      <c r="V20" s="12">
        <v>0</v>
      </c>
      <c r="W20" s="9">
        <v>0</v>
      </c>
      <c r="X20" s="12">
        <v>2456</v>
      </c>
      <c r="Y20" s="14">
        <v>132</v>
      </c>
      <c r="Z20" s="12">
        <f t="shared" si="2"/>
        <v>5.3745928338762221</v>
      </c>
      <c r="AA20" s="12" t="s">
        <v>108</v>
      </c>
      <c r="AB20" s="38"/>
    </row>
    <row r="21" spans="1:28" s="15" customFormat="1" x14ac:dyDescent="0.45">
      <c r="A21" s="11" t="s">
        <v>157</v>
      </c>
      <c r="B21" s="16" t="s">
        <v>164</v>
      </c>
      <c r="C21" s="13">
        <v>908</v>
      </c>
      <c r="D21" s="13">
        <v>917</v>
      </c>
      <c r="E21" s="13">
        <v>912.5</v>
      </c>
      <c r="F21" s="12">
        <v>20.9</v>
      </c>
      <c r="G21" s="12">
        <v>23.7</v>
      </c>
      <c r="H21" s="12">
        <v>22.3</v>
      </c>
      <c r="I21" s="12">
        <v>4</v>
      </c>
      <c r="J21" s="12">
        <v>857</v>
      </c>
      <c r="K21" s="12">
        <v>27</v>
      </c>
      <c r="L21" s="7">
        <v>884</v>
      </c>
      <c r="M21" s="12">
        <v>0</v>
      </c>
      <c r="N21" s="12">
        <v>0</v>
      </c>
      <c r="O21" s="29">
        <f t="shared" si="0"/>
        <v>884</v>
      </c>
      <c r="P21" s="12">
        <v>0</v>
      </c>
      <c r="Q21" s="12">
        <v>0</v>
      </c>
      <c r="R21" s="12">
        <v>0</v>
      </c>
      <c r="S21" s="8">
        <v>0</v>
      </c>
      <c r="T21" s="12">
        <v>0</v>
      </c>
      <c r="U21" s="12">
        <v>0</v>
      </c>
      <c r="V21" s="12">
        <v>0</v>
      </c>
      <c r="W21" s="31">
        <v>0</v>
      </c>
      <c r="X21" s="14">
        <v>2564</v>
      </c>
      <c r="Y21" s="14">
        <v>94</v>
      </c>
      <c r="Z21" s="14">
        <f t="shared" si="2"/>
        <v>3.6661466458658345</v>
      </c>
      <c r="AA21" s="14" t="s">
        <v>100</v>
      </c>
      <c r="AB21" s="39"/>
    </row>
    <row r="22" spans="1:28" s="15" customFormat="1" x14ac:dyDescent="0.45">
      <c r="A22" s="11" t="s">
        <v>158</v>
      </c>
      <c r="B22" s="17" t="s">
        <v>165</v>
      </c>
      <c r="C22" s="13">
        <v>810</v>
      </c>
      <c r="D22" s="13">
        <v>863</v>
      </c>
      <c r="E22" s="13">
        <v>837</v>
      </c>
      <c r="F22" s="12">
        <v>20.7</v>
      </c>
      <c r="G22" s="12">
        <v>25.6</v>
      </c>
      <c r="H22" s="12">
        <v>23.15</v>
      </c>
      <c r="I22" s="14">
        <v>8</v>
      </c>
      <c r="J22" s="12">
        <v>1758</v>
      </c>
      <c r="K22" s="12">
        <v>75</v>
      </c>
      <c r="L22" s="7">
        <v>1833</v>
      </c>
      <c r="M22" s="12">
        <v>0</v>
      </c>
      <c r="N22" s="12">
        <v>0</v>
      </c>
      <c r="O22" s="29">
        <f t="shared" si="0"/>
        <v>1833</v>
      </c>
      <c r="P22" s="12">
        <v>3</v>
      </c>
      <c r="Q22" s="12">
        <v>2</v>
      </c>
      <c r="R22" s="12">
        <v>0</v>
      </c>
      <c r="S22" s="8">
        <v>5</v>
      </c>
      <c r="T22" s="12">
        <v>0</v>
      </c>
      <c r="U22" s="12">
        <v>0</v>
      </c>
      <c r="V22" s="12">
        <v>0</v>
      </c>
      <c r="W22" s="31">
        <v>0</v>
      </c>
      <c r="X22" s="12">
        <v>1193</v>
      </c>
      <c r="Y22" s="14">
        <v>87</v>
      </c>
      <c r="Z22" s="14">
        <f t="shared" si="2"/>
        <v>7.2925398155909464</v>
      </c>
      <c r="AA22" s="12" t="s">
        <v>80</v>
      </c>
      <c r="AB22" s="38"/>
    </row>
    <row r="23" spans="1:28" s="15" customFormat="1" x14ac:dyDescent="0.45">
      <c r="A23" s="11" t="s">
        <v>159</v>
      </c>
      <c r="B23" s="16" t="s">
        <v>166</v>
      </c>
      <c r="C23" s="13">
        <v>744</v>
      </c>
      <c r="D23" s="13">
        <v>783</v>
      </c>
      <c r="E23" s="13">
        <v>763</v>
      </c>
      <c r="F23" s="12">
        <v>23.4</v>
      </c>
      <c r="G23" s="12">
        <v>26.4</v>
      </c>
      <c r="H23" s="12">
        <v>24.9</v>
      </c>
      <c r="I23" s="14">
        <v>8</v>
      </c>
      <c r="J23" s="12">
        <v>551</v>
      </c>
      <c r="K23" s="12">
        <v>75</v>
      </c>
      <c r="L23" s="7">
        <v>626</v>
      </c>
      <c r="M23" s="12">
        <v>0</v>
      </c>
      <c r="N23" s="12">
        <v>0</v>
      </c>
      <c r="O23" s="29">
        <f t="shared" si="0"/>
        <v>626</v>
      </c>
      <c r="P23" s="12">
        <v>0</v>
      </c>
      <c r="Q23" s="12">
        <v>14</v>
      </c>
      <c r="R23" s="12">
        <v>0</v>
      </c>
      <c r="S23" s="8">
        <v>14</v>
      </c>
      <c r="T23" s="12">
        <v>0</v>
      </c>
      <c r="U23" s="12">
        <v>0</v>
      </c>
      <c r="V23" s="12">
        <v>0</v>
      </c>
      <c r="W23" s="31">
        <v>0</v>
      </c>
      <c r="X23" s="14">
        <v>1503</v>
      </c>
      <c r="Y23" s="14">
        <v>14</v>
      </c>
      <c r="Z23" s="14">
        <f t="shared" si="2"/>
        <v>0.93147039254823683</v>
      </c>
      <c r="AA23" s="14" t="s">
        <v>171</v>
      </c>
      <c r="AB23" s="39"/>
    </row>
    <row r="24" spans="1:28" s="15" customFormat="1" x14ac:dyDescent="0.45">
      <c r="A24" s="11" t="s">
        <v>160</v>
      </c>
      <c r="B24" s="17" t="s">
        <v>167</v>
      </c>
      <c r="C24" s="13">
        <v>694</v>
      </c>
      <c r="D24" s="13">
        <v>719</v>
      </c>
      <c r="E24" s="13">
        <v>707</v>
      </c>
      <c r="F24" s="12">
        <v>23.4</v>
      </c>
      <c r="G24" s="12">
        <v>26.4</v>
      </c>
      <c r="H24" s="12">
        <v>24.9</v>
      </c>
      <c r="I24" s="14">
        <v>8</v>
      </c>
      <c r="J24" s="12">
        <v>292</v>
      </c>
      <c r="K24" s="12">
        <v>66</v>
      </c>
      <c r="L24" s="7">
        <v>358</v>
      </c>
      <c r="M24" s="12">
        <v>0</v>
      </c>
      <c r="N24" s="12">
        <v>0</v>
      </c>
      <c r="O24" s="29">
        <f t="shared" si="0"/>
        <v>358</v>
      </c>
      <c r="P24" s="14">
        <v>4</v>
      </c>
      <c r="Q24" s="14">
        <v>13</v>
      </c>
      <c r="R24" s="12">
        <v>0</v>
      </c>
      <c r="S24" s="8">
        <v>17</v>
      </c>
      <c r="T24" s="12">
        <v>0</v>
      </c>
      <c r="U24" s="12">
        <v>0</v>
      </c>
      <c r="V24" s="12">
        <v>0</v>
      </c>
      <c r="W24" s="31">
        <v>0</v>
      </c>
      <c r="X24" s="12">
        <v>975</v>
      </c>
      <c r="Y24" s="14">
        <v>8</v>
      </c>
      <c r="Z24" s="14">
        <f t="shared" si="2"/>
        <v>0.82051282051282048</v>
      </c>
      <c r="AA24" s="12" t="s">
        <v>92</v>
      </c>
      <c r="AB24" s="38"/>
    </row>
    <row r="25" spans="1:28" s="15" customFormat="1" x14ac:dyDescent="0.45">
      <c r="A25" s="11" t="s">
        <v>161</v>
      </c>
      <c r="B25" s="16" t="s">
        <v>168</v>
      </c>
      <c r="C25" s="13">
        <v>998</v>
      </c>
      <c r="D25" s="13">
        <v>1020</v>
      </c>
      <c r="E25" s="13">
        <v>1009</v>
      </c>
      <c r="F25" s="12">
        <v>20.5</v>
      </c>
      <c r="G25" s="12">
        <v>24.1</v>
      </c>
      <c r="H25" s="12">
        <v>22.3</v>
      </c>
      <c r="I25" s="12">
        <v>8</v>
      </c>
      <c r="J25" s="12">
        <v>63</v>
      </c>
      <c r="K25" s="12">
        <v>3</v>
      </c>
      <c r="L25" s="7">
        <v>66</v>
      </c>
      <c r="M25" s="12">
        <v>0</v>
      </c>
      <c r="N25" s="12">
        <v>0</v>
      </c>
      <c r="O25" s="29">
        <f t="shared" si="0"/>
        <v>66</v>
      </c>
      <c r="P25" s="12">
        <v>0</v>
      </c>
      <c r="Q25" s="12">
        <v>1</v>
      </c>
      <c r="R25" s="12">
        <v>0</v>
      </c>
      <c r="S25" s="8">
        <v>1</v>
      </c>
      <c r="T25" s="12">
        <v>0</v>
      </c>
      <c r="U25" s="12">
        <v>0</v>
      </c>
      <c r="V25" s="12">
        <v>0</v>
      </c>
      <c r="W25" s="31">
        <v>0</v>
      </c>
      <c r="X25" s="12">
        <v>928</v>
      </c>
      <c r="Y25" s="14">
        <v>79</v>
      </c>
      <c r="Z25" s="14">
        <f t="shared" si="2"/>
        <v>8.512931034482758</v>
      </c>
      <c r="AA25" s="12" t="s">
        <v>172</v>
      </c>
      <c r="AB25" s="38"/>
    </row>
    <row r="26" spans="1:28" s="15" customFormat="1" x14ac:dyDescent="0.45">
      <c r="A26" s="11" t="s">
        <v>162</v>
      </c>
      <c r="B26" s="17" t="s">
        <v>169</v>
      </c>
      <c r="C26" s="13">
        <v>987</v>
      </c>
      <c r="D26" s="13">
        <v>994</v>
      </c>
      <c r="E26" s="13">
        <v>998</v>
      </c>
      <c r="F26" s="12">
        <v>20.100000000000001</v>
      </c>
      <c r="G26" s="12">
        <v>22.1</v>
      </c>
      <c r="H26" s="12">
        <v>21.1</v>
      </c>
      <c r="I26" s="12">
        <v>8</v>
      </c>
      <c r="J26" s="12">
        <v>58</v>
      </c>
      <c r="K26" s="12">
        <v>17</v>
      </c>
      <c r="L26" s="7">
        <v>75</v>
      </c>
      <c r="M26" s="12">
        <v>0</v>
      </c>
      <c r="N26" s="12">
        <v>0</v>
      </c>
      <c r="O26" s="29">
        <f t="shared" si="0"/>
        <v>75</v>
      </c>
      <c r="P26" s="12">
        <v>0</v>
      </c>
      <c r="Q26" s="12">
        <v>1</v>
      </c>
      <c r="R26" s="12">
        <v>0</v>
      </c>
      <c r="S26" s="8">
        <v>1</v>
      </c>
      <c r="T26" s="12">
        <v>0</v>
      </c>
      <c r="U26" s="12">
        <v>0</v>
      </c>
      <c r="V26" s="12">
        <v>0</v>
      </c>
      <c r="W26" s="31">
        <v>0</v>
      </c>
      <c r="X26" s="38"/>
      <c r="Y26" s="39"/>
      <c r="Z26" s="38"/>
      <c r="AA26" s="38"/>
      <c r="AB26" s="38"/>
    </row>
    <row r="27" spans="1:28" s="15" customFormat="1" x14ac:dyDescent="0.45">
      <c r="A27" s="11" t="s">
        <v>163</v>
      </c>
      <c r="B27" s="17" t="s">
        <v>170</v>
      </c>
      <c r="C27" s="13">
        <v>993</v>
      </c>
      <c r="D27" s="13">
        <v>1000</v>
      </c>
      <c r="E27" s="13">
        <v>996.5</v>
      </c>
      <c r="F27" s="12">
        <v>19.899999999999999</v>
      </c>
      <c r="G27" s="12">
        <v>21.7</v>
      </c>
      <c r="H27" s="12">
        <v>20.8</v>
      </c>
      <c r="I27" s="12">
        <v>6</v>
      </c>
      <c r="J27" s="12">
        <v>72</v>
      </c>
      <c r="K27" s="12">
        <v>19</v>
      </c>
      <c r="L27" s="29">
        <v>91</v>
      </c>
      <c r="M27" s="12">
        <v>0</v>
      </c>
      <c r="N27" s="12">
        <v>0</v>
      </c>
      <c r="O27" s="29">
        <f t="shared" si="0"/>
        <v>91</v>
      </c>
      <c r="P27" s="12">
        <v>0</v>
      </c>
      <c r="Q27" s="12">
        <v>0</v>
      </c>
      <c r="R27" s="12">
        <v>0</v>
      </c>
      <c r="S27" s="30">
        <v>0</v>
      </c>
      <c r="T27" s="12">
        <v>0</v>
      </c>
      <c r="U27" s="12">
        <v>0</v>
      </c>
      <c r="V27" s="12">
        <v>0</v>
      </c>
      <c r="W27" s="31">
        <v>0</v>
      </c>
      <c r="X27" s="38"/>
      <c r="Y27" s="39"/>
      <c r="Z27" s="38"/>
      <c r="AA27" s="38"/>
      <c r="AB27" s="38"/>
    </row>
    <row r="28" spans="1:28" x14ac:dyDescent="0.45">
      <c r="A28" s="1" t="s">
        <v>17</v>
      </c>
      <c r="I28">
        <f>SUM(I5:I26)</f>
        <v>189</v>
      </c>
      <c r="J28">
        <f>SUM(J5:J27)</f>
        <v>30303</v>
      </c>
      <c r="K28">
        <f>SUM(K5:K27)</f>
        <v>815</v>
      </c>
      <c r="L28">
        <f>SUM(L5:L27)</f>
        <v>31118</v>
      </c>
      <c r="M28">
        <f>SUM(M5:M27)</f>
        <v>31</v>
      </c>
      <c r="N28">
        <f>SUM(N5:N27)</f>
        <v>6</v>
      </c>
      <c r="O28">
        <f>SUM(O5:O27)</f>
        <v>31155</v>
      </c>
      <c r="P28">
        <f>SUM(P5:P27)</f>
        <v>76</v>
      </c>
      <c r="Q28">
        <f>SUM(Q5:Q27)</f>
        <v>1017</v>
      </c>
      <c r="R28">
        <f>SUM(R5:R27)</f>
        <v>1850</v>
      </c>
      <c r="S28">
        <f>SUM(S5:S27)</f>
        <v>2943</v>
      </c>
      <c r="T28">
        <f>SUM(T5:T27)</f>
        <v>92</v>
      </c>
      <c r="U28">
        <f>SUM(U5:U27)</f>
        <v>45</v>
      </c>
      <c r="V28">
        <f>SUM(V5:V27)</f>
        <v>126</v>
      </c>
      <c r="W28">
        <f>SUM(W5:W27)</f>
        <v>263</v>
      </c>
      <c r="X28">
        <f>SUM(X5:X26)</f>
        <v>49356</v>
      </c>
      <c r="Y28">
        <f>SUM(Y5:Y26)</f>
        <v>1562</v>
      </c>
      <c r="Z28" s="12">
        <f>AVERAGE(Z6:Z25)</f>
        <v>3.1241940706843607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33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34</v>
      </c>
      <c r="B6" s="12" t="s">
        <v>35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36</v>
      </c>
      <c r="B7" s="16" t="s">
        <v>37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38</v>
      </c>
      <c r="AB7" s="12" t="s">
        <v>39</v>
      </c>
    </row>
    <row r="8" spans="1:28" s="15" customFormat="1" x14ac:dyDescent="0.45">
      <c r="A8" s="11" t="s">
        <v>40</v>
      </c>
      <c r="B8" s="16" t="s">
        <v>41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42</v>
      </c>
      <c r="AB8" s="12" t="s">
        <v>43</v>
      </c>
    </row>
    <row r="9" spans="1:28" s="15" customFormat="1" x14ac:dyDescent="0.45">
      <c r="A9" s="11" t="s">
        <v>44</v>
      </c>
      <c r="B9" s="16" t="s">
        <v>45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46</v>
      </c>
      <c r="AB9" s="12" t="s">
        <v>47</v>
      </c>
    </row>
    <row r="10" spans="1:28" s="15" customFormat="1" x14ac:dyDescent="0.45">
      <c r="A10" s="11" t="s">
        <v>48</v>
      </c>
      <c r="B10" s="16" t="s">
        <v>49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50</v>
      </c>
      <c r="AB10" s="12" t="s">
        <v>51</v>
      </c>
    </row>
    <row r="11" spans="1:28" s="15" customFormat="1" x14ac:dyDescent="0.45">
      <c r="A11" s="11" t="s">
        <v>52</v>
      </c>
      <c r="B11" s="16" t="s">
        <v>53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54</v>
      </c>
      <c r="AB11" s="12" t="s">
        <v>55</v>
      </c>
    </row>
    <row r="12" spans="1:28" s="15" customFormat="1" x14ac:dyDescent="0.45">
      <c r="A12" s="11" t="s">
        <v>56</v>
      </c>
      <c r="B12" s="17" t="s">
        <v>57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58</v>
      </c>
      <c r="AB12" s="12" t="s">
        <v>59</v>
      </c>
    </row>
    <row r="13" spans="1:28" s="15" customFormat="1" x14ac:dyDescent="0.45">
      <c r="A13" s="11" t="s">
        <v>60</v>
      </c>
      <c r="B13" s="16" t="s">
        <v>61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62</v>
      </c>
      <c r="AB13" s="12" t="s">
        <v>63</v>
      </c>
    </row>
    <row r="14" spans="1:28" s="15" customFormat="1" x14ac:dyDescent="0.45">
      <c r="A14" s="11" t="s">
        <v>64</v>
      </c>
      <c r="B14" s="17" t="s">
        <v>65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66</v>
      </c>
      <c r="AB14" s="12" t="s">
        <v>67</v>
      </c>
    </row>
    <row r="15" spans="1:28" s="15" customFormat="1" x14ac:dyDescent="0.45">
      <c r="A15" s="11" t="s">
        <v>68</v>
      </c>
      <c r="B15" s="16" t="s">
        <v>69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70</v>
      </c>
      <c r="AB15" s="12" t="s">
        <v>71</v>
      </c>
    </row>
    <row r="16" spans="1:28" s="15" customFormat="1" x14ac:dyDescent="0.45">
      <c r="A16" s="11" t="s">
        <v>72</v>
      </c>
      <c r="B16" s="17" t="s">
        <v>73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50</v>
      </c>
      <c r="AB16" s="12" t="s">
        <v>51</v>
      </c>
    </row>
    <row r="17" spans="1:28" s="15" customFormat="1" x14ac:dyDescent="0.45">
      <c r="A17" s="11" t="s">
        <v>74</v>
      </c>
      <c r="B17" s="16" t="s">
        <v>75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76</v>
      </c>
      <c r="AB17" s="12" t="s">
        <v>77</v>
      </c>
    </row>
    <row r="18" spans="1:28" s="15" customFormat="1" x14ac:dyDescent="0.45">
      <c r="A18" s="11" t="s">
        <v>78</v>
      </c>
      <c r="B18" s="17" t="s">
        <v>79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80</v>
      </c>
      <c r="AB18" s="12"/>
    </row>
    <row r="19" spans="1:28" s="15" customFormat="1" x14ac:dyDescent="0.45">
      <c r="A19" s="11" t="s">
        <v>81</v>
      </c>
      <c r="B19" s="16" t="s">
        <v>82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83</v>
      </c>
      <c r="AB19" s="12" t="s">
        <v>84</v>
      </c>
    </row>
    <row r="20" spans="1:28" s="15" customFormat="1" x14ac:dyDescent="0.45">
      <c r="A20" s="11" t="s">
        <v>85</v>
      </c>
      <c r="B20" s="17" t="s">
        <v>86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87</v>
      </c>
      <c r="AB20" s="12" t="s">
        <v>88</v>
      </c>
    </row>
    <row r="21" spans="1:28" s="15" customFormat="1" x14ac:dyDescent="0.45">
      <c r="A21" s="11" t="s">
        <v>89</v>
      </c>
      <c r="B21" s="16" t="s">
        <v>90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91</v>
      </c>
      <c r="AB21" s="14" t="s">
        <v>92</v>
      </c>
    </row>
    <row r="22" spans="1:28" s="15" customFormat="1" x14ac:dyDescent="0.45">
      <c r="A22" s="11" t="s">
        <v>93</v>
      </c>
      <c r="B22" s="17" t="s">
        <v>94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95</v>
      </c>
      <c r="AB22" s="12" t="s">
        <v>96</v>
      </c>
    </row>
    <row r="23" spans="1:28" s="15" customFormat="1" x14ac:dyDescent="0.45">
      <c r="A23" s="11" t="s">
        <v>97</v>
      </c>
      <c r="B23" s="16" t="s">
        <v>98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99</v>
      </c>
      <c r="Y23" s="14" t="s">
        <v>99</v>
      </c>
      <c r="Z23" s="12" t="e">
        <f t="shared" si="4"/>
        <v>#VALUE!</v>
      </c>
      <c r="AA23" s="12" t="s">
        <v>100</v>
      </c>
      <c r="AB23" s="12" t="s">
        <v>101</v>
      </c>
    </row>
    <row r="24" spans="1:28" s="15" customFormat="1" x14ac:dyDescent="0.45">
      <c r="A24" s="11" t="s">
        <v>102</v>
      </c>
      <c r="B24" s="17" t="s">
        <v>103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104</v>
      </c>
      <c r="AB24" s="12" t="s">
        <v>105</v>
      </c>
    </row>
    <row r="25" spans="1:28" s="15" customFormat="1" x14ac:dyDescent="0.45">
      <c r="A25" s="11" t="s">
        <v>106</v>
      </c>
      <c r="B25" s="16" t="s">
        <v>107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108</v>
      </c>
      <c r="AB25" s="12" t="s">
        <v>109</v>
      </c>
    </row>
    <row r="26" spans="1:28" s="15" customFormat="1" x14ac:dyDescent="0.45">
      <c r="A26" s="11" t="s">
        <v>110</v>
      </c>
      <c r="B26" s="17" t="s">
        <v>111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99</v>
      </c>
      <c r="Y26" s="14" t="s">
        <v>99</v>
      </c>
      <c r="Z26" s="12" t="e">
        <f t="shared" si="4"/>
        <v>#VALUE!</v>
      </c>
      <c r="AA26" s="12" t="s">
        <v>99</v>
      </c>
      <c r="AB26" s="12" t="s">
        <v>99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2019-03-29T16:27:49Z</dcterms:modified>
</cp:coreProperties>
</file>