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AppData\Local\Microsoft\Windows\INetCache\Content.Outlook\YZLLM4SO\"/>
    </mc:Choice>
  </mc:AlternateContent>
  <xr:revisionPtr revIDLastSave="0" documentId="13_ncr:1_{9374F214-373B-4186-9828-D30AD0AB6803}" xr6:coauthVersionLast="43" xr6:coauthVersionMax="43" xr10:uidLastSave="{00000000-0000-0000-0000-000000000000}"/>
  <bookViews>
    <workbookView xWindow="-120" yWindow="-120" windowWidth="19440" windowHeight="15000" activeTab="2" xr2:uid="{53E9CD57-FF0E-4C3E-A5DF-C7F9B26FD04B}"/>
    <workbookView xWindow="-120" yWindow="-120" windowWidth="19440" windowHeight="15000" activeTab="1" xr2:uid="{7EC542F0-68B8-4906-B08D-96DBF9C13B73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AF8" i="8"/>
  <c r="C6" i="8" l="1"/>
  <c r="E6" i="8" s="1"/>
  <c r="U36" i="4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19" i="8" l="1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C7" i="3"/>
  <c r="E7" i="3" s="1"/>
  <c r="C8" i="3"/>
  <c r="C9" i="3" s="1"/>
  <c r="C6" i="3"/>
  <c r="E6" i="3" s="1"/>
  <c r="E5" i="3"/>
  <c r="E9" i="3" l="1"/>
  <c r="C10" i="3"/>
  <c r="E8" i="3"/>
  <c r="BE33" i="7"/>
  <c r="C11" i="3" l="1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12" i="3" l="1"/>
  <c r="E11" i="3"/>
  <c r="J39" i="4"/>
  <c r="I39" i="4"/>
  <c r="H39" i="4"/>
  <c r="G39" i="4"/>
  <c r="C13" i="3" l="1"/>
  <c r="E12" i="3"/>
  <c r="K39" i="4"/>
  <c r="C7" i="8" l="1"/>
  <c r="C8" i="8" s="1"/>
  <c r="C14" i="3"/>
  <c r="E13" i="3"/>
  <c r="Q22" i="3"/>
  <c r="R22" i="3"/>
  <c r="S22" i="3"/>
  <c r="P22" i="3"/>
  <c r="AF17" i="8"/>
  <c r="C15" i="3" l="1"/>
  <c r="E14" i="3"/>
  <c r="S39" i="4"/>
  <c r="R39" i="4"/>
  <c r="L39" i="4"/>
  <c r="C16" i="3" l="1"/>
  <c r="C17" i="3" s="1"/>
  <c r="E15" i="3"/>
  <c r="AF12" i="8"/>
  <c r="AF13" i="8"/>
  <c r="AF14" i="8"/>
  <c r="AF15" i="8"/>
  <c r="AF16" i="8"/>
  <c r="C18" i="3" l="1"/>
  <c r="E17" i="3"/>
  <c r="E16" i="3"/>
  <c r="AB17" i="8"/>
  <c r="AA17" i="8"/>
  <c r="U17" i="8"/>
  <c r="N17" i="8"/>
  <c r="M17" i="8"/>
  <c r="AB16" i="8"/>
  <c r="AA16" i="8"/>
  <c r="U16" i="8"/>
  <c r="T16" i="8"/>
  <c r="N16" i="8"/>
  <c r="M16" i="8"/>
  <c r="AB15" i="8"/>
  <c r="AA15" i="8"/>
  <c r="U15" i="8"/>
  <c r="T15" i="8"/>
  <c r="N15" i="8"/>
  <c r="M15" i="8"/>
  <c r="AB14" i="8"/>
  <c r="AA14" i="8"/>
  <c r="U14" i="8"/>
  <c r="N14" i="8"/>
  <c r="M14" i="8"/>
  <c r="AB13" i="8"/>
  <c r="U13" i="8"/>
  <c r="T13" i="8"/>
  <c r="N13" i="8"/>
  <c r="M13" i="8"/>
  <c r="AB12" i="8"/>
  <c r="AA12" i="8"/>
  <c r="U12" i="8"/>
  <c r="T12" i="8"/>
  <c r="N12" i="8"/>
  <c r="M12" i="8"/>
  <c r="AF11" i="8"/>
  <c r="AB11" i="8"/>
  <c r="AA11" i="8"/>
  <c r="U11" i="8"/>
  <c r="T11" i="8"/>
  <c r="N11" i="8"/>
  <c r="M11" i="8"/>
  <c r="AF10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AF7" i="8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9" i="3" l="1"/>
  <c r="E18" i="3"/>
  <c r="U19" i="8"/>
  <c r="AF19" i="8"/>
  <c r="AB19" i="8"/>
  <c r="AA19" i="8"/>
  <c r="N19" i="8"/>
  <c r="M19" i="8"/>
  <c r="T19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<sst xmlns="http://schemas.openxmlformats.org/spreadsheetml/2006/main" count="558" uniqueCount="121">
  <si>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</si>
  <si>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</si>
  <si>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</si>
  <si>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</si>
  <si>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</si>
  <si>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</si>
  <si>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</si>
  <si>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</si>
  <si>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</si>
  <si>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</si>
  <si>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</si>
  <si>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</si>
  <si>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</si>
  <si>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</si>
  <si>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</si>
  <si>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</si>
  <si>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</si>
  <si>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</si>
  <si>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</si>
  <si>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</si>
  <si>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</si>
  <si>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</si>
  <si>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</si>
  <si>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</si>
  <si>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</si>
  <si>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</si>
  <si>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</si>
  <si>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</si>
  <si>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</si>
  <si>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</si>
  <si>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</si>
  <si>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</si>
  <si>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</si>
  <si>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</si>
  <si>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</si>
  <si>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</si>
  <si>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</si>
  <si>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</si>
  <si>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</si>
  <si>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</si>
  <si>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</si>
  <si>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</si>
  <si>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</si>
  <si>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</si>
  <si>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</si>
  <si>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</si>
  <si>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</si>
  <si>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</si>
  <si>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</si>
  <si>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</si>
  <si>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</si>
  <si>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</si>
  <si>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</si>
  <si>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</si>
  <si>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</si>
  <si>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</si>
  <si>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</si>
  <si>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</si>
  <si>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</si>
  <si>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</si>
  <si>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</si>
  <si>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</si>
  <si>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</si>
  <si>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</si>
  <si>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</si>
  <si>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</si>
  <si>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</si>
  <si>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</si>
  <si>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</si>
  <si>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</si>
  <si>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</si>
  <si>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</si>
  <si>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</si>
  <si>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</si>
  <si>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</si>
  <si>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</si>
  <si>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</si>
  <si>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</si>
  <si>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</si>
  <si>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</si>
  <si>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</si>
  <si>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</si>
  <si>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</si>
  <si>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</si>
  <si>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</si>
  <si>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</si>
  <si>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</si>
  <si>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</si>
  <si>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</si>
  <si>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2018 Season Totals:</t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</si>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</sst>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  <sheetView workbookViewId="1"/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105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109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110</v>
      </c>
    </row>
    <row r="18" spans="1:15" s="117" customFormat="1" x14ac:dyDescent="0.2">
      <c r="A18" s="117" t="s">
        <v>72</v>
      </c>
    </row>
    <row r="19" spans="1:15" s="117" customFormat="1" x14ac:dyDescent="0.2">
      <c r="A19" s="149" t="s">
        <v>111</v>
      </c>
    </row>
    <row r="20" spans="1:15" s="117" customFormat="1" x14ac:dyDescent="0.2">
      <c r="A20" s="117" t="s">
        <v>83</v>
      </c>
    </row>
    <row r="21" spans="1:15" s="117" customFormat="1" x14ac:dyDescent="0.2">
      <c r="A21" s="149" t="s">
        <v>112</v>
      </c>
    </row>
    <row r="22" spans="1:15" s="117" customFormat="1" x14ac:dyDescent="0.2">
      <c r="A22" s="149" t="s">
        <v>113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114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workbookViewId="0">
      <selection activeCell="E20" sqref="E20"/>
    </sheetView>
    <sheetView tabSelected="1" workbookViewId="1">
      <selection activeCell="I38" sqref="I38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108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6" t="s">
        <v>27</v>
      </c>
      <c r="AE2" s="236"/>
      <c r="AF2" s="236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7"/>
      <c r="AE3" s="237"/>
      <c r="AF3" s="237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6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19</v>
      </c>
      <c r="L6" s="79">
        <v>4</v>
      </c>
      <c r="M6" s="79">
        <f t="shared" si="1"/>
        <v>21</v>
      </c>
      <c r="N6" s="79">
        <f t="shared" si="2"/>
        <v>4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4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7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7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ref="AF7:AF17" si="12">SUM(AD7:AE7)</f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3">E7+7</f>
        <v>43682</v>
      </c>
      <c r="F8" s="170"/>
      <c r="G8" s="79"/>
      <c r="H8" s="79"/>
      <c r="I8" s="171"/>
      <c r="J8" s="171"/>
      <c r="K8" s="171"/>
      <c r="L8" s="171"/>
      <c r="M8" s="79">
        <f t="shared" ref="M8" si="14">K8+I8</f>
        <v>0</v>
      </c>
      <c r="N8" s="79">
        <f t="shared" ref="N8" si="15">L8+J8</f>
        <v>0</v>
      </c>
      <c r="O8" s="79"/>
      <c r="P8" s="79"/>
      <c r="Q8" s="79"/>
      <c r="R8" s="79"/>
      <c r="S8" s="79"/>
      <c r="T8" s="79">
        <f t="shared" ref="T8" si="16">P8+R8</f>
        <v>0</v>
      </c>
      <c r="U8" s="79">
        <f t="shared" ref="U8" si="17">Q8+S8</f>
        <v>0</v>
      </c>
      <c r="V8" s="79"/>
      <c r="W8" s="79"/>
      <c r="X8" s="79"/>
      <c r="Y8" s="79"/>
      <c r="Z8" s="79"/>
      <c r="AA8" s="79">
        <f t="shared" ref="AA8" si="18">Y8+W8</f>
        <v>0</v>
      </c>
      <c r="AB8" s="79">
        <f t="shared" ref="AB8" si="19">Z8+X8</f>
        <v>0</v>
      </c>
      <c r="AC8" s="79"/>
      <c r="AD8" s="79"/>
      <c r="AE8" s="79"/>
      <c r="AF8" s="79">
        <f t="shared" ref="AF8" si="20">SUM(AD8:AE8)</f>
        <v>0</v>
      </c>
    </row>
    <row r="9" spans="1:32" s="153" customFormat="1" x14ac:dyDescent="0.2">
      <c r="A9" s="161">
        <v>32</v>
      </c>
      <c r="B9" s="170"/>
      <c r="C9" s="169">
        <f t="shared" ref="C9:C13" si="21">C8+7</f>
        <v>43683</v>
      </c>
      <c r="D9" s="170" t="s">
        <v>36</v>
      </c>
      <c r="E9" s="169">
        <f t="shared" si="13"/>
        <v>43689</v>
      </c>
      <c r="F9" s="170"/>
      <c r="G9" s="79"/>
      <c r="H9" s="79"/>
      <c r="I9" s="79"/>
      <c r="J9" s="79"/>
      <c r="K9" s="79"/>
      <c r="L9" s="79"/>
      <c r="M9" s="79">
        <f t="shared" si="9"/>
        <v>0</v>
      </c>
      <c r="N9" s="79">
        <f t="shared" si="9"/>
        <v>0</v>
      </c>
      <c r="O9" s="79"/>
      <c r="P9" s="79"/>
      <c r="Q9" s="79"/>
      <c r="R9" s="79"/>
      <c r="S9" s="79"/>
      <c r="T9" s="79">
        <f t="shared" si="10"/>
        <v>0</v>
      </c>
      <c r="U9" s="79">
        <f t="shared" si="10"/>
        <v>0</v>
      </c>
      <c r="V9" s="79"/>
      <c r="W9" s="79"/>
      <c r="X9" s="79"/>
      <c r="Y9" s="79"/>
      <c r="Z9" s="79"/>
      <c r="AA9" s="79">
        <f t="shared" si="11"/>
        <v>0</v>
      </c>
      <c r="AB9" s="79">
        <f t="shared" si="11"/>
        <v>0</v>
      </c>
      <c r="AC9" s="79"/>
      <c r="AD9" s="79"/>
      <c r="AE9" s="79"/>
      <c r="AF9" s="79">
        <v>0</v>
      </c>
    </row>
    <row r="10" spans="1:32" s="153" customFormat="1" x14ac:dyDescent="0.2">
      <c r="A10" s="161">
        <v>33</v>
      </c>
      <c r="B10" s="170"/>
      <c r="C10" s="169">
        <f t="shared" si="21"/>
        <v>43690</v>
      </c>
      <c r="D10" s="170" t="s">
        <v>36</v>
      </c>
      <c r="E10" s="169">
        <f t="shared" si="13"/>
        <v>43696</v>
      </c>
      <c r="F10" s="170"/>
      <c r="G10" s="79"/>
      <c r="H10" s="79"/>
      <c r="I10" s="79"/>
      <c r="J10" s="79"/>
      <c r="K10" s="79"/>
      <c r="L10" s="79"/>
      <c r="M10" s="79">
        <f t="shared" si="9"/>
        <v>0</v>
      </c>
      <c r="N10" s="79">
        <f t="shared" si="9"/>
        <v>0</v>
      </c>
      <c r="O10" s="79"/>
      <c r="P10" s="79"/>
      <c r="Q10" s="79"/>
      <c r="R10" s="79"/>
      <c r="S10" s="79"/>
      <c r="T10" s="79">
        <f t="shared" si="10"/>
        <v>0</v>
      </c>
      <c r="U10" s="79">
        <f t="shared" si="10"/>
        <v>0</v>
      </c>
      <c r="V10" s="79"/>
      <c r="W10" s="79"/>
      <c r="X10" s="79"/>
      <c r="Y10" s="79"/>
      <c r="Z10" s="79"/>
      <c r="AA10" s="79">
        <f t="shared" si="11"/>
        <v>0</v>
      </c>
      <c r="AB10" s="79">
        <f t="shared" si="11"/>
        <v>0</v>
      </c>
      <c r="AC10" s="79"/>
      <c r="AD10" s="79"/>
      <c r="AE10" s="79"/>
      <c r="AF10" s="79">
        <f t="shared" si="12"/>
        <v>0</v>
      </c>
    </row>
    <row r="11" spans="1:32" s="153" customFormat="1" x14ac:dyDescent="0.2">
      <c r="A11" s="161">
        <v>34</v>
      </c>
      <c r="B11" s="170"/>
      <c r="C11" s="169">
        <f t="shared" si="21"/>
        <v>43697</v>
      </c>
      <c r="D11" s="170" t="s">
        <v>36</v>
      </c>
      <c r="E11" s="169">
        <f t="shared" si="13"/>
        <v>43703</v>
      </c>
      <c r="F11" s="170"/>
      <c r="G11" s="79"/>
      <c r="H11" s="79"/>
      <c r="I11" s="79"/>
      <c r="J11" s="79"/>
      <c r="K11" s="79"/>
      <c r="L11" s="79"/>
      <c r="M11" s="79">
        <f t="shared" si="9"/>
        <v>0</v>
      </c>
      <c r="N11" s="79">
        <f t="shared" si="9"/>
        <v>0</v>
      </c>
      <c r="O11" s="79"/>
      <c r="P11" s="79"/>
      <c r="Q11" s="79"/>
      <c r="R11" s="79"/>
      <c r="S11" s="79"/>
      <c r="T11" s="79">
        <f t="shared" si="10"/>
        <v>0</v>
      </c>
      <c r="U11" s="79">
        <f t="shared" si="10"/>
        <v>0</v>
      </c>
      <c r="V11" s="79"/>
      <c r="W11" s="79"/>
      <c r="X11" s="79"/>
      <c r="Y11" s="79"/>
      <c r="Z11" s="79"/>
      <c r="AA11" s="79">
        <f t="shared" si="11"/>
        <v>0</v>
      </c>
      <c r="AB11" s="79">
        <f t="shared" si="11"/>
        <v>0</v>
      </c>
      <c r="AC11" s="79"/>
      <c r="AD11" s="79"/>
      <c r="AE11" s="79"/>
      <c r="AF11" s="79">
        <f t="shared" si="12"/>
        <v>0</v>
      </c>
    </row>
    <row r="12" spans="1:32" s="153" customFormat="1" x14ac:dyDescent="0.2">
      <c r="A12" s="161">
        <v>35</v>
      </c>
      <c r="B12" s="170"/>
      <c r="C12" s="169">
        <f t="shared" si="21"/>
        <v>43704</v>
      </c>
      <c r="D12" s="170" t="s">
        <v>36</v>
      </c>
      <c r="E12" s="169">
        <f t="shared" si="13"/>
        <v>43710</v>
      </c>
      <c r="F12" s="170"/>
      <c r="G12" s="79"/>
      <c r="H12" s="79"/>
      <c r="I12" s="79"/>
      <c r="J12" s="79"/>
      <c r="K12" s="79"/>
      <c r="L12" s="79"/>
      <c r="M12" s="79">
        <f t="shared" si="9"/>
        <v>0</v>
      </c>
      <c r="N12" s="79">
        <f t="shared" si="9"/>
        <v>0</v>
      </c>
      <c r="O12" s="79"/>
      <c r="P12" s="79"/>
      <c r="Q12" s="79"/>
      <c r="R12" s="79"/>
      <c r="S12" s="79"/>
      <c r="T12" s="79">
        <f t="shared" si="10"/>
        <v>0</v>
      </c>
      <c r="U12" s="79">
        <f t="shared" si="10"/>
        <v>0</v>
      </c>
      <c r="V12" s="79"/>
      <c r="W12" s="79"/>
      <c r="X12" s="79"/>
      <c r="Y12" s="79"/>
      <c r="Z12" s="79"/>
      <c r="AA12" s="79">
        <f t="shared" si="11"/>
        <v>0</v>
      </c>
      <c r="AB12" s="79">
        <f t="shared" si="11"/>
        <v>0</v>
      </c>
      <c r="AC12" s="79"/>
      <c r="AD12" s="79"/>
      <c r="AE12" s="79"/>
      <c r="AF12" s="79">
        <f t="shared" si="12"/>
        <v>0</v>
      </c>
    </row>
    <row r="13" spans="1:32" s="153" customFormat="1" x14ac:dyDescent="0.2">
      <c r="A13" s="161">
        <v>36</v>
      </c>
      <c r="B13" s="170"/>
      <c r="C13" s="169">
        <f t="shared" si="21"/>
        <v>43711</v>
      </c>
      <c r="D13" s="170" t="s">
        <v>36</v>
      </c>
      <c r="E13" s="169">
        <f t="shared" si="13"/>
        <v>43717</v>
      </c>
      <c r="F13" s="170"/>
      <c r="G13" s="79"/>
      <c r="H13" s="79"/>
      <c r="I13" s="79"/>
      <c r="J13" s="79"/>
      <c r="K13" s="79"/>
      <c r="L13" s="79"/>
      <c r="M13" s="79">
        <f t="shared" si="9"/>
        <v>0</v>
      </c>
      <c r="N13" s="79">
        <f t="shared" si="9"/>
        <v>0</v>
      </c>
      <c r="O13" s="79"/>
      <c r="P13" s="79"/>
      <c r="Q13" s="79"/>
      <c r="R13" s="79"/>
      <c r="S13" s="79"/>
      <c r="T13" s="79">
        <f t="shared" si="10"/>
        <v>0</v>
      </c>
      <c r="U13" s="79">
        <f t="shared" si="10"/>
        <v>0</v>
      </c>
      <c r="V13" s="79"/>
      <c r="W13" s="79"/>
      <c r="X13" s="79"/>
      <c r="Y13" s="79"/>
      <c r="Z13" s="79"/>
      <c r="AA13" s="79">
        <v>0</v>
      </c>
      <c r="AB13" s="79">
        <f t="shared" si="11"/>
        <v>0</v>
      </c>
      <c r="AC13" s="79"/>
      <c r="AD13" s="79"/>
      <c r="AE13" s="79"/>
      <c r="AF13" s="79">
        <f t="shared" si="12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si="9"/>
        <v>0</v>
      </c>
      <c r="N14" s="79">
        <f t="shared" si="9"/>
        <v>0</v>
      </c>
      <c r="O14" s="79"/>
      <c r="P14" s="79"/>
      <c r="Q14" s="79"/>
      <c r="R14" s="79"/>
      <c r="S14" s="79"/>
      <c r="T14" s="79">
        <v>0</v>
      </c>
      <c r="U14" s="79">
        <f t="shared" si="10"/>
        <v>0</v>
      </c>
      <c r="V14" s="79"/>
      <c r="W14" s="79"/>
      <c r="X14" s="79"/>
      <c r="Y14" s="79"/>
      <c r="Z14" s="79"/>
      <c r="AA14" s="79">
        <f t="shared" si="11"/>
        <v>0</v>
      </c>
      <c r="AB14" s="79">
        <f t="shared" si="11"/>
        <v>0</v>
      </c>
      <c r="AC14" s="79"/>
      <c r="AD14" s="79"/>
      <c r="AE14" s="79"/>
      <c r="AF14" s="79">
        <f t="shared" si="12"/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ref="M15:N17" si="22">K15+I15</f>
        <v>0</v>
      </c>
      <c r="N15" s="79">
        <f t="shared" si="22"/>
        <v>0</v>
      </c>
      <c r="O15" s="79"/>
      <c r="P15" s="79"/>
      <c r="Q15" s="79"/>
      <c r="R15" s="79"/>
      <c r="S15" s="79"/>
      <c r="T15" s="79">
        <f t="shared" si="10"/>
        <v>0</v>
      </c>
      <c r="U15" s="79">
        <f t="shared" si="10"/>
        <v>0</v>
      </c>
      <c r="V15" s="79"/>
      <c r="W15" s="79"/>
      <c r="X15" s="79"/>
      <c r="Y15" s="79"/>
      <c r="Z15" s="79"/>
      <c r="AA15" s="79">
        <f t="shared" si="11"/>
        <v>0</v>
      </c>
      <c r="AB15" s="79">
        <f t="shared" si="11"/>
        <v>0</v>
      </c>
      <c r="AC15" s="79"/>
      <c r="AD15" s="79"/>
      <c r="AE15" s="79"/>
      <c r="AF15" s="79">
        <f t="shared" si="12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2"/>
        <v>0</v>
      </c>
      <c r="N16" s="79">
        <f t="shared" si="22"/>
        <v>0</v>
      </c>
      <c r="O16" s="79"/>
      <c r="P16" s="79"/>
      <c r="Q16" s="79"/>
      <c r="R16" s="79"/>
      <c r="S16" s="79"/>
      <c r="T16" s="79">
        <f t="shared" si="10"/>
        <v>0</v>
      </c>
      <c r="U16" s="79">
        <f t="shared" si="10"/>
        <v>0</v>
      </c>
      <c r="V16" s="79"/>
      <c r="W16" s="79"/>
      <c r="X16" s="79"/>
      <c r="Y16" s="79"/>
      <c r="Z16" s="79"/>
      <c r="AA16" s="79">
        <f t="shared" si="11"/>
        <v>0</v>
      </c>
      <c r="AB16" s="79">
        <f t="shared" si="11"/>
        <v>0</v>
      </c>
      <c r="AC16" s="79"/>
      <c r="AD16" s="79"/>
      <c r="AE16" s="79"/>
      <c r="AF16" s="79">
        <f t="shared" si="12"/>
        <v>0</v>
      </c>
    </row>
    <row r="17" spans="1:33" s="153" customFormat="1" ht="13.15" customHeight="1" x14ac:dyDescent="0.2">
      <c r="A17" s="161">
        <v>40</v>
      </c>
      <c r="B17" s="170"/>
      <c r="C17" s="169">
        <f>C16+7</f>
        <v>43739</v>
      </c>
      <c r="D17" s="170" t="s">
        <v>36</v>
      </c>
      <c r="E17" s="169">
        <f>E16+7</f>
        <v>43745</v>
      </c>
      <c r="F17" s="170"/>
      <c r="G17" s="77"/>
      <c r="H17" s="77"/>
      <c r="I17" s="77"/>
      <c r="J17" s="77"/>
      <c r="K17" s="77"/>
      <c r="L17" s="77"/>
      <c r="M17" s="77">
        <f t="shared" si="22"/>
        <v>0</v>
      </c>
      <c r="N17" s="77">
        <f t="shared" si="22"/>
        <v>0</v>
      </c>
      <c r="O17" s="172"/>
      <c r="P17" s="77"/>
      <c r="Q17" s="77"/>
      <c r="R17" s="77"/>
      <c r="S17" s="77"/>
      <c r="T17" s="77">
        <v>0</v>
      </c>
      <c r="U17" s="77">
        <f t="shared" si="10"/>
        <v>0</v>
      </c>
      <c r="V17" s="172"/>
      <c r="W17" s="77"/>
      <c r="X17" s="77"/>
      <c r="Y17" s="77"/>
      <c r="Z17" s="77"/>
      <c r="AA17" s="77">
        <f t="shared" si="11"/>
        <v>0</v>
      </c>
      <c r="AB17" s="77">
        <f t="shared" si="11"/>
        <v>0</v>
      </c>
      <c r="AC17" s="173"/>
      <c r="AD17" s="77"/>
      <c r="AE17" s="77"/>
      <c r="AF17" s="77">
        <f t="shared" si="12"/>
        <v>0</v>
      </c>
    </row>
    <row r="18" spans="1:33" s="153" customForma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89</v>
      </c>
      <c r="F19" s="77"/>
      <c r="G19" s="77">
        <f>SUM(G5:G17)</f>
        <v>9</v>
      </c>
      <c r="H19" s="77"/>
      <c r="I19" s="77">
        <f t="shared" ref="I19:N19" si="23">SUM(I5:I17)</f>
        <v>3</v>
      </c>
      <c r="J19" s="77">
        <f t="shared" si="23"/>
        <v>1</v>
      </c>
      <c r="K19" s="77">
        <f t="shared" si="23"/>
        <v>68</v>
      </c>
      <c r="L19" s="77">
        <f t="shared" si="23"/>
        <v>15</v>
      </c>
      <c r="M19" s="77">
        <f t="shared" si="23"/>
        <v>71</v>
      </c>
      <c r="N19" s="77">
        <f t="shared" si="23"/>
        <v>16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0</v>
      </c>
      <c r="X19" s="77">
        <f t="shared" si="25"/>
        <v>0</v>
      </c>
      <c r="Y19" s="77">
        <f t="shared" si="25"/>
        <v>46</v>
      </c>
      <c r="Z19" s="77">
        <f t="shared" si="25"/>
        <v>7</v>
      </c>
      <c r="AA19" s="77">
        <f t="shared" si="25"/>
        <v>46</v>
      </c>
      <c r="AB19" s="77">
        <f t="shared" si="25"/>
        <v>7</v>
      </c>
      <c r="AC19" s="173"/>
      <c r="AD19" s="77">
        <f>SUM(AD5:AD17)</f>
        <v>1</v>
      </c>
      <c r="AE19" s="77">
        <f>SUM(AE5:AE17)</f>
        <v>9</v>
      </c>
      <c r="AF19" s="77">
        <f>SUM(AF5:AF17)</f>
        <v>10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117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88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99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100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80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57</v>
      </c>
      <c r="L30" s="83"/>
      <c r="M30" s="83"/>
      <c r="N30" s="83"/>
      <c r="AA30" s="80" t="s">
        <v>57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tabSelected="1" workbookViewId="0">
      <selection activeCell="AB31" sqref="A1:AB31"/>
    </sheetView>
    <sheetView workbookViewId="1">
      <selection activeCell="M36" sqref="M36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119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x14ac:dyDescent="0.2">
      <c r="A5" s="192">
        <v>32</v>
      </c>
      <c r="B5" s="185"/>
      <c r="C5" s="193">
        <v>43318</v>
      </c>
      <c r="D5" s="194"/>
      <c r="E5" s="193">
        <f>C5+6</f>
        <v>43324</v>
      </c>
      <c r="F5" s="185"/>
      <c r="G5" s="25">
        <v>0</v>
      </c>
      <c r="H5" s="25"/>
      <c r="I5" s="195"/>
      <c r="J5" s="195"/>
      <c r="K5" s="195"/>
      <c r="L5" s="195"/>
      <c r="M5" s="25">
        <v>0</v>
      </c>
      <c r="N5" s="25">
        <f t="shared" ref="N5:N7" si="0">J5+L5</f>
        <v>0</v>
      </c>
      <c r="O5" s="25"/>
      <c r="P5" s="25"/>
      <c r="Q5" s="25"/>
      <c r="R5" s="25"/>
      <c r="S5" s="25"/>
      <c r="T5" s="25">
        <f t="shared" ref="T5:T7" si="1">P5+R5</f>
        <v>0</v>
      </c>
      <c r="U5" s="25">
        <f t="shared" ref="U5:U7" si="2">Q5+S5</f>
        <v>0</v>
      </c>
      <c r="V5" s="25"/>
      <c r="W5" s="196"/>
      <c r="X5" s="196"/>
      <c r="Y5" s="196"/>
      <c r="Z5" s="196"/>
      <c r="AA5" s="196">
        <f t="shared" ref="AA5:AA7" si="3">W5+Y5</f>
        <v>0</v>
      </c>
      <c r="AB5" s="196">
        <f t="shared" ref="AB5:AB7" si="4">X5+Z5</f>
        <v>0</v>
      </c>
      <c r="AD5" s="25"/>
    </row>
    <row r="6" spans="1:30" s="184" customFormat="1" x14ac:dyDescent="0.2">
      <c r="A6" s="192">
        <v>33</v>
      </c>
      <c r="B6" s="185"/>
      <c r="C6" s="193">
        <f>C5+7</f>
        <v>43325</v>
      </c>
      <c r="D6" s="194"/>
      <c r="E6" s="193">
        <f t="shared" ref="E6:E16" si="5">C6+6</f>
        <v>43331</v>
      </c>
      <c r="F6" s="185"/>
      <c r="G6" s="25">
        <v>0</v>
      </c>
      <c r="H6" s="25"/>
      <c r="I6" s="25"/>
      <c r="J6" s="25"/>
      <c r="K6" s="25"/>
      <c r="L6" s="25"/>
      <c r="M6" s="25">
        <f t="shared" ref="M6:M7" si="6">I6+K6</f>
        <v>0</v>
      </c>
      <c r="N6" s="25">
        <f t="shared" si="0"/>
        <v>0</v>
      </c>
      <c r="O6" s="25"/>
      <c r="P6" s="25"/>
      <c r="Q6" s="25"/>
      <c r="R6" s="25"/>
      <c r="S6" s="25"/>
      <c r="T6" s="25">
        <f t="shared" si="1"/>
        <v>0</v>
      </c>
      <c r="U6" s="25">
        <f t="shared" si="2"/>
        <v>0</v>
      </c>
      <c r="V6" s="25"/>
      <c r="W6" s="196"/>
      <c r="X6" s="196"/>
      <c r="Y6" s="196"/>
      <c r="Z6" s="196"/>
      <c r="AA6" s="196">
        <f t="shared" si="3"/>
        <v>0</v>
      </c>
      <c r="AB6" s="196">
        <f t="shared" si="4"/>
        <v>0</v>
      </c>
      <c r="AD6" s="25"/>
    </row>
    <row r="7" spans="1:30" s="184" customFormat="1" x14ac:dyDescent="0.2">
      <c r="A7" s="192">
        <v>34</v>
      </c>
      <c r="B7" s="185"/>
      <c r="C7" s="193">
        <f t="shared" ref="C7:C20" si="7">C6+7</f>
        <v>43332</v>
      </c>
      <c r="D7" s="194"/>
      <c r="E7" s="193">
        <f t="shared" si="5"/>
        <v>43338</v>
      </c>
      <c r="F7" s="185"/>
      <c r="G7" s="25">
        <v>0</v>
      </c>
      <c r="H7" s="25"/>
      <c r="I7" s="25"/>
      <c r="J7" s="25"/>
      <c r="K7" s="25"/>
      <c r="L7" s="25"/>
      <c r="M7" s="25">
        <f t="shared" si="6"/>
        <v>0</v>
      </c>
      <c r="N7" s="25">
        <f t="shared" si="0"/>
        <v>0</v>
      </c>
      <c r="O7" s="25"/>
      <c r="P7" s="25"/>
      <c r="Q7" s="25"/>
      <c r="R7" s="25"/>
      <c r="S7" s="25"/>
      <c r="T7" s="25">
        <f t="shared" si="1"/>
        <v>0</v>
      </c>
      <c r="U7" s="25">
        <f t="shared" si="2"/>
        <v>0</v>
      </c>
      <c r="V7" s="25"/>
      <c r="W7" s="196"/>
      <c r="X7" s="196"/>
      <c r="Y7" s="196"/>
      <c r="Z7" s="196"/>
      <c r="AA7" s="196">
        <f t="shared" si="3"/>
        <v>0</v>
      </c>
      <c r="AB7" s="196">
        <f t="shared" si="4"/>
        <v>0</v>
      </c>
      <c r="AD7" s="25"/>
    </row>
    <row r="8" spans="1:30" s="184" customFormat="1" x14ac:dyDescent="0.2">
      <c r="A8" s="192">
        <v>35</v>
      </c>
      <c r="B8" s="185"/>
      <c r="C8" s="193">
        <f t="shared" si="7"/>
        <v>43339</v>
      </c>
      <c r="D8" s="197" t="s">
        <v>42</v>
      </c>
      <c r="E8" s="193">
        <f t="shared" si="5"/>
        <v>43345</v>
      </c>
      <c r="F8" s="185"/>
      <c r="G8" s="25">
        <v>3</v>
      </c>
      <c r="H8" s="25"/>
      <c r="I8" s="25"/>
      <c r="J8" s="25"/>
      <c r="K8" s="25"/>
      <c r="L8" s="25"/>
      <c r="M8" s="25">
        <f t="shared" ref="M8:N9" si="8">I8+K8</f>
        <v>0</v>
      </c>
      <c r="N8" s="25">
        <f t="shared" si="8"/>
        <v>0</v>
      </c>
      <c r="O8" s="25"/>
      <c r="P8" s="25"/>
      <c r="Q8" s="25"/>
      <c r="R8" s="25"/>
      <c r="S8" s="25"/>
      <c r="T8" s="25">
        <f>P8+R8</f>
        <v>0</v>
      </c>
      <c r="U8" s="25">
        <f>Q8+S8</f>
        <v>0</v>
      </c>
      <c r="V8" s="25"/>
      <c r="W8" s="196"/>
      <c r="X8" s="196"/>
      <c r="Y8" s="196"/>
      <c r="Z8" s="196"/>
      <c r="AA8" s="196">
        <f t="shared" ref="AA8:AB9" si="9">W8+Y8</f>
        <v>0</v>
      </c>
      <c r="AB8" s="196">
        <f t="shared" si="9"/>
        <v>0</v>
      </c>
      <c r="AD8" s="25"/>
    </row>
    <row r="9" spans="1:30" s="34" customFormat="1" x14ac:dyDescent="0.2">
      <c r="A9" s="198">
        <v>36</v>
      </c>
      <c r="B9" s="198"/>
      <c r="C9" s="193">
        <f t="shared" si="7"/>
        <v>43346</v>
      </c>
      <c r="D9" s="197" t="s">
        <v>42</v>
      </c>
      <c r="E9" s="193">
        <f t="shared" si="5"/>
        <v>43352</v>
      </c>
      <c r="F9" s="198"/>
      <c r="G9" s="188">
        <v>4</v>
      </c>
      <c r="H9" s="188"/>
      <c r="I9" s="188"/>
      <c r="J9" s="188"/>
      <c r="K9" s="188"/>
      <c r="L9" s="188"/>
      <c r="M9" s="25">
        <f t="shared" si="8"/>
        <v>0</v>
      </c>
      <c r="N9" s="25">
        <f t="shared" si="8"/>
        <v>0</v>
      </c>
      <c r="O9" s="188"/>
      <c r="P9" s="188"/>
      <c r="Q9" s="188"/>
      <c r="R9" s="188"/>
      <c r="S9" s="188"/>
      <c r="T9" s="25">
        <f t="shared" ref="T9:T14" si="10">P9+R9</f>
        <v>0</v>
      </c>
      <c r="U9" s="25">
        <f t="shared" ref="U9:U14" si="11">Q9+S9</f>
        <v>0</v>
      </c>
      <c r="V9" s="188"/>
      <c r="W9" s="199"/>
      <c r="X9" s="199"/>
      <c r="Y9" s="199"/>
      <c r="Z9" s="199"/>
      <c r="AA9" s="196">
        <f t="shared" si="9"/>
        <v>0</v>
      </c>
      <c r="AB9" s="196">
        <f t="shared" si="9"/>
        <v>0</v>
      </c>
    </row>
    <row r="10" spans="1:30" s="34" customFormat="1" x14ac:dyDescent="0.2">
      <c r="A10" s="198">
        <v>37</v>
      </c>
      <c r="B10" s="198"/>
      <c r="C10" s="193">
        <f t="shared" si="7"/>
        <v>43353</v>
      </c>
      <c r="D10" s="197" t="s">
        <v>42</v>
      </c>
      <c r="E10" s="193">
        <f t="shared" si="5"/>
        <v>43359</v>
      </c>
      <c r="F10" s="198"/>
      <c r="G10" s="188">
        <v>5</v>
      </c>
      <c r="H10" s="188"/>
      <c r="I10" s="188"/>
      <c r="J10" s="188"/>
      <c r="K10" s="188"/>
      <c r="L10" s="188"/>
      <c r="M10" s="25">
        <f t="shared" ref="M10:M14" si="12">I10+K10</f>
        <v>0</v>
      </c>
      <c r="N10" s="25">
        <f t="shared" ref="N10:N14" si="13">J10+L10</f>
        <v>0</v>
      </c>
      <c r="O10" s="188"/>
      <c r="P10" s="188"/>
      <c r="Q10" s="188"/>
      <c r="R10" s="188"/>
      <c r="S10" s="188"/>
      <c r="T10" s="25">
        <f t="shared" si="10"/>
        <v>0</v>
      </c>
      <c r="U10" s="25">
        <f t="shared" si="11"/>
        <v>0</v>
      </c>
      <c r="V10" s="188"/>
      <c r="W10" s="199"/>
      <c r="X10" s="199"/>
      <c r="Y10" s="199"/>
      <c r="Z10" s="199"/>
      <c r="AA10" s="196">
        <f t="shared" ref="AA10:AA14" si="14">W10+Y10</f>
        <v>0</v>
      </c>
      <c r="AB10" s="196">
        <f t="shared" ref="AB10:AB14" si="15">X10+Z10</f>
        <v>0</v>
      </c>
    </row>
    <row r="11" spans="1:30" s="34" customFormat="1" x14ac:dyDescent="0.2">
      <c r="A11" s="198">
        <v>38</v>
      </c>
      <c r="B11" s="198"/>
      <c r="C11" s="193">
        <f t="shared" si="7"/>
        <v>43360</v>
      </c>
      <c r="D11" s="197" t="s">
        <v>42</v>
      </c>
      <c r="E11" s="193">
        <f t="shared" si="5"/>
        <v>43366</v>
      </c>
      <c r="F11" s="198"/>
      <c r="G11" s="188">
        <v>5</v>
      </c>
      <c r="H11" s="188"/>
      <c r="I11" s="188"/>
      <c r="J11" s="188"/>
      <c r="K11" s="188"/>
      <c r="L11" s="188"/>
      <c r="M11" s="25">
        <f t="shared" si="12"/>
        <v>0</v>
      </c>
      <c r="N11" s="25">
        <f t="shared" si="13"/>
        <v>0</v>
      </c>
      <c r="O11" s="188"/>
      <c r="P11" s="188"/>
      <c r="Q11" s="188"/>
      <c r="R11" s="188"/>
      <c r="S11" s="188"/>
      <c r="T11" s="25">
        <f t="shared" si="10"/>
        <v>0</v>
      </c>
      <c r="U11" s="25">
        <f t="shared" si="11"/>
        <v>0</v>
      </c>
      <c r="V11" s="188"/>
      <c r="W11" s="199"/>
      <c r="X11" s="199"/>
      <c r="Y11" s="199"/>
      <c r="Z11" s="199"/>
      <c r="AA11" s="196">
        <f t="shared" si="14"/>
        <v>0</v>
      </c>
      <c r="AB11" s="196">
        <f t="shared" si="15"/>
        <v>0</v>
      </c>
    </row>
    <row r="12" spans="1:30" s="34" customFormat="1" x14ac:dyDescent="0.2">
      <c r="A12" s="198">
        <v>39</v>
      </c>
      <c r="B12" s="198"/>
      <c r="C12" s="193">
        <f t="shared" si="7"/>
        <v>43367</v>
      </c>
      <c r="D12" s="197" t="s">
        <v>42</v>
      </c>
      <c r="E12" s="193">
        <f t="shared" si="5"/>
        <v>43373</v>
      </c>
      <c r="F12" s="198"/>
      <c r="G12" s="188">
        <v>5</v>
      </c>
      <c r="H12" s="188"/>
      <c r="I12" s="188"/>
      <c r="J12" s="188"/>
      <c r="K12" s="188"/>
      <c r="L12" s="188"/>
      <c r="M12" s="25">
        <f t="shared" si="12"/>
        <v>0</v>
      </c>
      <c r="N12" s="25">
        <f t="shared" si="13"/>
        <v>0</v>
      </c>
      <c r="O12" s="188"/>
      <c r="P12" s="188"/>
      <c r="Q12" s="188"/>
      <c r="R12" s="188"/>
      <c r="S12" s="188"/>
      <c r="T12" s="25">
        <f t="shared" si="10"/>
        <v>0</v>
      </c>
      <c r="U12" s="25">
        <f t="shared" si="11"/>
        <v>0</v>
      </c>
      <c r="V12" s="188"/>
      <c r="W12" s="199"/>
      <c r="X12" s="199"/>
      <c r="Y12" s="199"/>
      <c r="Z12" s="199"/>
      <c r="AA12" s="196">
        <f t="shared" si="14"/>
        <v>0</v>
      </c>
      <c r="AB12" s="196">
        <f t="shared" si="15"/>
        <v>0</v>
      </c>
    </row>
    <row r="13" spans="1:30" s="34" customFormat="1" x14ac:dyDescent="0.2">
      <c r="A13" s="192">
        <v>40</v>
      </c>
      <c r="B13" s="198"/>
      <c r="C13" s="193">
        <f t="shared" si="7"/>
        <v>43374</v>
      </c>
      <c r="D13" s="197" t="s">
        <v>42</v>
      </c>
      <c r="E13" s="193">
        <f t="shared" si="5"/>
        <v>43380</v>
      </c>
      <c r="F13" s="198"/>
      <c r="G13" s="188">
        <v>5</v>
      </c>
      <c r="H13" s="188"/>
      <c r="I13" s="188"/>
      <c r="J13" s="188"/>
      <c r="K13" s="188"/>
      <c r="L13" s="188"/>
      <c r="M13" s="25">
        <f t="shared" si="12"/>
        <v>0</v>
      </c>
      <c r="N13" s="25">
        <f t="shared" si="13"/>
        <v>0</v>
      </c>
      <c r="O13" s="188"/>
      <c r="P13" s="188"/>
      <c r="Q13" s="188"/>
      <c r="R13" s="188"/>
      <c r="S13" s="188"/>
      <c r="T13" s="25">
        <f t="shared" si="10"/>
        <v>0</v>
      </c>
      <c r="U13" s="25">
        <f t="shared" si="11"/>
        <v>0</v>
      </c>
      <c r="V13" s="188"/>
      <c r="W13" s="199"/>
      <c r="X13" s="199"/>
      <c r="Y13" s="199"/>
      <c r="Z13" s="199"/>
      <c r="AA13" s="196">
        <f t="shared" si="14"/>
        <v>0</v>
      </c>
      <c r="AB13" s="196">
        <f t="shared" si="15"/>
        <v>0</v>
      </c>
    </row>
    <row r="14" spans="1:30" s="34" customFormat="1" x14ac:dyDescent="0.2">
      <c r="A14" s="192">
        <v>41</v>
      </c>
      <c r="B14" s="198"/>
      <c r="C14" s="193">
        <f t="shared" si="7"/>
        <v>43381</v>
      </c>
      <c r="D14" s="197" t="s">
        <v>42</v>
      </c>
      <c r="E14" s="193">
        <f t="shared" si="5"/>
        <v>43387</v>
      </c>
      <c r="F14" s="198"/>
      <c r="G14" s="188">
        <v>5</v>
      </c>
      <c r="H14" s="188"/>
      <c r="I14" s="188"/>
      <c r="J14" s="188"/>
      <c r="K14" s="188"/>
      <c r="L14" s="188"/>
      <c r="M14" s="25">
        <f t="shared" si="12"/>
        <v>0</v>
      </c>
      <c r="N14" s="25">
        <f t="shared" si="13"/>
        <v>0</v>
      </c>
      <c r="O14" s="198"/>
      <c r="P14" s="188"/>
      <c r="Q14" s="188"/>
      <c r="R14" s="188"/>
      <c r="S14" s="188"/>
      <c r="T14" s="25">
        <f t="shared" si="10"/>
        <v>0</v>
      </c>
      <c r="U14" s="25">
        <f t="shared" si="11"/>
        <v>0</v>
      </c>
      <c r="V14" s="198"/>
      <c r="W14" s="199"/>
      <c r="X14" s="199"/>
      <c r="Y14" s="199"/>
      <c r="Z14" s="199"/>
      <c r="AA14" s="196">
        <f t="shared" si="14"/>
        <v>0</v>
      </c>
      <c r="AB14" s="196">
        <f t="shared" si="15"/>
        <v>0</v>
      </c>
    </row>
    <row r="15" spans="1:30" s="34" customFormat="1" x14ac:dyDescent="0.2">
      <c r="A15" s="192">
        <v>42</v>
      </c>
      <c r="B15" s="198"/>
      <c r="C15" s="193">
        <f t="shared" si="7"/>
        <v>43388</v>
      </c>
      <c r="D15" s="197" t="s">
        <v>42</v>
      </c>
      <c r="E15" s="193">
        <f t="shared" si="5"/>
        <v>43394</v>
      </c>
      <c r="F15" s="198"/>
      <c r="G15" s="188">
        <v>5</v>
      </c>
      <c r="H15" s="188"/>
      <c r="I15" s="200"/>
      <c r="J15" s="200"/>
      <c r="K15" s="200"/>
      <c r="L15" s="200"/>
      <c r="M15" s="25">
        <f t="shared" ref="M15:M20" si="16">I15+K15</f>
        <v>0</v>
      </c>
      <c r="N15" s="25">
        <f t="shared" ref="N15:N20" si="17">J15+L15</f>
        <v>0</v>
      </c>
      <c r="O15" s="198"/>
      <c r="P15" s="200"/>
      <c r="Q15" s="200"/>
      <c r="R15" s="200"/>
      <c r="S15" s="200"/>
      <c r="T15" s="25">
        <f t="shared" ref="T15:T20" si="18">P15+R15</f>
        <v>0</v>
      </c>
      <c r="U15" s="25">
        <f t="shared" ref="U15:U20" si="19">Q15+S15</f>
        <v>0</v>
      </c>
      <c r="V15" s="198"/>
      <c r="W15" s="200"/>
      <c r="X15" s="200"/>
      <c r="Y15" s="200"/>
      <c r="Z15" s="200"/>
      <c r="AA15" s="196">
        <f t="shared" ref="AA15:AA20" si="20">W15+Y15</f>
        <v>0</v>
      </c>
      <c r="AB15" s="196">
        <f t="shared" ref="AB15:AB20" si="21">X15+Z15</f>
        <v>0</v>
      </c>
    </row>
    <row r="16" spans="1:30" s="34" customFormat="1" x14ac:dyDescent="0.2">
      <c r="A16" s="198">
        <v>43</v>
      </c>
      <c r="B16" s="198"/>
      <c r="C16" s="193">
        <f t="shared" si="7"/>
        <v>43395</v>
      </c>
      <c r="D16" s="197" t="s">
        <v>42</v>
      </c>
      <c r="E16" s="193">
        <f t="shared" si="5"/>
        <v>43401</v>
      </c>
      <c r="F16" s="198"/>
      <c r="G16" s="188">
        <v>5</v>
      </c>
      <c r="H16" s="188"/>
      <c r="I16" s="200"/>
      <c r="J16" s="200"/>
      <c r="K16" s="200"/>
      <c r="L16" s="200"/>
      <c r="M16" s="25">
        <f t="shared" si="16"/>
        <v>0</v>
      </c>
      <c r="N16" s="25">
        <f t="shared" si="17"/>
        <v>0</v>
      </c>
      <c r="O16" s="198"/>
      <c r="P16" s="200"/>
      <c r="Q16" s="200"/>
      <c r="R16" s="200"/>
      <c r="S16" s="200"/>
      <c r="T16" s="25">
        <f t="shared" si="18"/>
        <v>0</v>
      </c>
      <c r="U16" s="25">
        <f t="shared" si="19"/>
        <v>0</v>
      </c>
      <c r="V16" s="198"/>
      <c r="W16" s="200"/>
      <c r="X16" s="200"/>
      <c r="Y16" s="200"/>
      <c r="Z16" s="200"/>
      <c r="AA16" s="196">
        <f t="shared" si="20"/>
        <v>0</v>
      </c>
      <c r="AB16" s="196">
        <f t="shared" si="21"/>
        <v>0</v>
      </c>
    </row>
    <row r="17" spans="1:29" s="34" customFormat="1" x14ac:dyDescent="0.2">
      <c r="A17" s="198">
        <v>44</v>
      </c>
      <c r="B17" s="198"/>
      <c r="C17" s="193">
        <f t="shared" si="7"/>
        <v>43402</v>
      </c>
      <c r="D17" s="197" t="s">
        <v>42</v>
      </c>
      <c r="E17" s="193">
        <f t="shared" ref="E17:E20" si="22">C17+6</f>
        <v>43408</v>
      </c>
      <c r="F17" s="198"/>
      <c r="G17" s="188">
        <v>5</v>
      </c>
      <c r="H17" s="188"/>
      <c r="I17" s="200"/>
      <c r="J17" s="200"/>
      <c r="K17" s="200"/>
      <c r="L17" s="200"/>
      <c r="M17" s="25">
        <f t="shared" ref="M17:M19" si="23">I17+K17</f>
        <v>0</v>
      </c>
      <c r="N17" s="25">
        <f t="shared" ref="N17:N19" si="24">J17+L17</f>
        <v>0</v>
      </c>
      <c r="O17" s="198"/>
      <c r="P17" s="200"/>
      <c r="Q17" s="200"/>
      <c r="R17" s="200"/>
      <c r="S17" s="200"/>
      <c r="T17" s="25">
        <f t="shared" ref="T17:T19" si="25">P17+R17</f>
        <v>0</v>
      </c>
      <c r="U17" s="25">
        <f t="shared" ref="U17:U19" si="26">Q17+S17</f>
        <v>0</v>
      </c>
      <c r="V17" s="198"/>
      <c r="W17" s="200"/>
      <c r="X17" s="200"/>
      <c r="Y17" s="200"/>
      <c r="Z17" s="200"/>
      <c r="AA17" s="196">
        <f t="shared" ref="AA17:AA19" si="27">W17+Y17</f>
        <v>0</v>
      </c>
      <c r="AB17" s="196">
        <f t="shared" ref="AB17:AB19" si="28">X17+Z17</f>
        <v>0</v>
      </c>
    </row>
    <row r="18" spans="1:29" s="34" customFormat="1" x14ac:dyDescent="0.2">
      <c r="A18" s="198">
        <v>45</v>
      </c>
      <c r="B18" s="198"/>
      <c r="C18" s="193">
        <f t="shared" si="7"/>
        <v>43409</v>
      </c>
      <c r="D18" s="197" t="s">
        <v>42</v>
      </c>
      <c r="E18" s="193">
        <f t="shared" si="22"/>
        <v>43415</v>
      </c>
      <c r="F18" s="198"/>
      <c r="G18" s="188">
        <v>5</v>
      </c>
      <c r="H18" s="188"/>
      <c r="I18" s="200"/>
      <c r="J18" s="200"/>
      <c r="K18" s="200"/>
      <c r="L18" s="200"/>
      <c r="M18" s="25">
        <f t="shared" si="23"/>
        <v>0</v>
      </c>
      <c r="N18" s="25">
        <f t="shared" si="24"/>
        <v>0</v>
      </c>
      <c r="O18" s="198"/>
      <c r="P18" s="200"/>
      <c r="Q18" s="200"/>
      <c r="R18" s="200"/>
      <c r="S18" s="200"/>
      <c r="T18" s="25">
        <f t="shared" si="25"/>
        <v>0</v>
      </c>
      <c r="U18" s="25">
        <f t="shared" si="26"/>
        <v>0</v>
      </c>
      <c r="V18" s="198"/>
      <c r="W18" s="200"/>
      <c r="X18" s="200"/>
      <c r="Y18" s="200"/>
      <c r="Z18" s="200"/>
      <c r="AA18" s="196">
        <f t="shared" si="27"/>
        <v>0</v>
      </c>
      <c r="AB18" s="196">
        <f t="shared" si="28"/>
        <v>0</v>
      </c>
    </row>
    <row r="19" spans="1:29" s="34" customFormat="1" x14ac:dyDescent="0.2">
      <c r="A19" s="198">
        <v>46</v>
      </c>
      <c r="B19" s="198"/>
      <c r="C19" s="193">
        <f t="shared" si="7"/>
        <v>43416</v>
      </c>
      <c r="D19" s="197" t="s">
        <v>42</v>
      </c>
      <c r="E19" s="193">
        <f t="shared" si="22"/>
        <v>43422</v>
      </c>
      <c r="F19" s="198"/>
      <c r="G19" s="188">
        <v>5</v>
      </c>
      <c r="H19" s="188"/>
      <c r="I19" s="200"/>
      <c r="J19" s="200"/>
      <c r="K19" s="200"/>
      <c r="L19" s="200"/>
      <c r="M19" s="25">
        <f t="shared" si="23"/>
        <v>0</v>
      </c>
      <c r="N19" s="25">
        <f t="shared" si="24"/>
        <v>0</v>
      </c>
      <c r="O19" s="198"/>
      <c r="P19" s="200"/>
      <c r="Q19" s="200"/>
      <c r="R19" s="200"/>
      <c r="S19" s="200"/>
      <c r="T19" s="25">
        <f t="shared" si="25"/>
        <v>0</v>
      </c>
      <c r="U19" s="25">
        <f t="shared" si="26"/>
        <v>0</v>
      </c>
      <c r="V19" s="198"/>
      <c r="W19" s="200"/>
      <c r="X19" s="200"/>
      <c r="Y19" s="200"/>
      <c r="Z19" s="200"/>
      <c r="AA19" s="196">
        <f t="shared" si="27"/>
        <v>0</v>
      </c>
      <c r="AB19" s="196">
        <f t="shared" si="28"/>
        <v>0</v>
      </c>
      <c r="AC19" s="34" t="s">
        <v>43</v>
      </c>
    </row>
    <row r="20" spans="1:29" s="34" customFormat="1" x14ac:dyDescent="0.2">
      <c r="A20" s="192">
        <v>47</v>
      </c>
      <c r="B20" s="198"/>
      <c r="C20" s="193">
        <f t="shared" si="7"/>
        <v>43423</v>
      </c>
      <c r="D20" s="197" t="s">
        <v>42</v>
      </c>
      <c r="E20" s="193">
        <f t="shared" si="22"/>
        <v>43429</v>
      </c>
      <c r="F20" s="198"/>
      <c r="G20" s="191">
        <v>1</v>
      </c>
      <c r="H20" s="191"/>
      <c r="I20" s="191"/>
      <c r="J20" s="191"/>
      <c r="K20" s="191"/>
      <c r="L20" s="191"/>
      <c r="M20" s="191">
        <f t="shared" si="16"/>
        <v>0</v>
      </c>
      <c r="N20" s="191">
        <f t="shared" si="17"/>
        <v>0</v>
      </c>
      <c r="O20" s="191"/>
      <c r="P20" s="191"/>
      <c r="Q20" s="191"/>
      <c r="R20" s="191"/>
      <c r="S20" s="191"/>
      <c r="T20" s="191">
        <f t="shared" si="18"/>
        <v>0</v>
      </c>
      <c r="U20" s="191">
        <f t="shared" si="19"/>
        <v>0</v>
      </c>
      <c r="V20" s="191"/>
      <c r="W20" s="191"/>
      <c r="X20" s="191"/>
      <c r="Y20" s="191"/>
      <c r="Z20" s="191"/>
      <c r="AA20" s="201">
        <f t="shared" si="20"/>
        <v>0</v>
      </c>
      <c r="AB20" s="201">
        <f t="shared" si="21"/>
        <v>0</v>
      </c>
    </row>
    <row r="21" spans="1:29" s="34" customFormat="1" x14ac:dyDescent="0.2">
      <c r="A21" s="198"/>
      <c r="B21" s="198"/>
      <c r="C21" s="193"/>
      <c r="D21" s="197"/>
      <c r="E21" s="193"/>
      <c r="F21" s="198"/>
      <c r="G21" s="188"/>
      <c r="H21" s="188"/>
      <c r="I21" s="188"/>
      <c r="J21" s="188"/>
      <c r="K21" s="188"/>
      <c r="L21" s="188"/>
      <c r="M21" s="25"/>
      <c r="N21" s="25"/>
      <c r="O21" s="198"/>
      <c r="P21" s="188"/>
      <c r="Q21" s="188"/>
      <c r="R21" s="188"/>
      <c r="S21" s="188"/>
      <c r="T21" s="25"/>
      <c r="U21" s="25"/>
      <c r="V21" s="198"/>
      <c r="W21" s="188"/>
      <c r="X21" s="188"/>
      <c r="Y21" s="188"/>
      <c r="Z21" s="188"/>
      <c r="AA21" s="25"/>
      <c r="AB21" s="25"/>
    </row>
    <row r="22" spans="1:29" s="34" customFormat="1" x14ac:dyDescent="0.2">
      <c r="A22" s="198"/>
      <c r="B22" s="198"/>
      <c r="C22" s="193"/>
      <c r="D22" s="197"/>
      <c r="E22" s="202" t="s">
        <v>89</v>
      </c>
      <c r="F22" s="198"/>
      <c r="G22" s="203">
        <f>SUM(G8:G21)</f>
        <v>58</v>
      </c>
      <c r="H22" s="203"/>
      <c r="I22" s="203">
        <f t="shared" ref="I22:N22" si="29">SUM(I8:I21)</f>
        <v>0</v>
      </c>
      <c r="J22" s="203">
        <f t="shared" si="29"/>
        <v>0</v>
      </c>
      <c r="K22" s="203">
        <f t="shared" si="29"/>
        <v>0</v>
      </c>
      <c r="L22" s="203">
        <f t="shared" si="29"/>
        <v>0</v>
      </c>
      <c r="M22" s="203">
        <f t="shared" si="29"/>
        <v>0</v>
      </c>
      <c r="N22" s="203">
        <f t="shared" si="29"/>
        <v>0</v>
      </c>
      <c r="O22" s="204"/>
      <c r="P22" s="203">
        <f t="shared" ref="P22:U22" si="30">SUM(P8:P21)</f>
        <v>0</v>
      </c>
      <c r="Q22" s="203">
        <f t="shared" si="30"/>
        <v>0</v>
      </c>
      <c r="R22" s="203">
        <f t="shared" si="30"/>
        <v>0</v>
      </c>
      <c r="S22" s="203">
        <f t="shared" si="30"/>
        <v>0</v>
      </c>
      <c r="T22" s="203">
        <f t="shared" si="30"/>
        <v>0</v>
      </c>
      <c r="U22" s="203">
        <f t="shared" si="30"/>
        <v>0</v>
      </c>
      <c r="V22" s="204"/>
      <c r="W22" s="203">
        <f t="shared" ref="W22:AB22" si="31">SUM(W8:W21)</f>
        <v>0</v>
      </c>
      <c r="X22" s="203">
        <f t="shared" si="31"/>
        <v>0</v>
      </c>
      <c r="Y22" s="203">
        <f t="shared" si="31"/>
        <v>0</v>
      </c>
      <c r="Z22" s="203">
        <f t="shared" si="31"/>
        <v>0</v>
      </c>
      <c r="AA22" s="203">
        <f t="shared" si="31"/>
        <v>0</v>
      </c>
      <c r="AB22" s="203">
        <f t="shared" si="31"/>
        <v>0</v>
      </c>
    </row>
    <row r="23" spans="1:29" s="34" customFormat="1" x14ac:dyDescent="0.2">
      <c r="A23" s="205"/>
      <c r="B23" s="206"/>
      <c r="C23" s="207"/>
      <c r="D23" s="208"/>
      <c r="E23" s="207"/>
      <c r="F23" s="206"/>
      <c r="G23" s="209"/>
      <c r="H23" s="209"/>
      <c r="I23" s="209"/>
      <c r="J23" s="209"/>
      <c r="K23" s="209"/>
      <c r="L23" s="209"/>
      <c r="M23" s="209"/>
      <c r="N23" s="209"/>
      <c r="O23" s="210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</row>
    <row r="24" spans="1:29" s="34" customFormat="1" ht="14.25" x14ac:dyDescent="0.2">
      <c r="A24" s="150" t="s">
        <v>88</v>
      </c>
      <c r="B24" s="5"/>
      <c r="C24" s="211"/>
      <c r="D24" s="212"/>
      <c r="E24" s="211"/>
      <c r="F24" s="5"/>
      <c r="G24" s="209">
        <v>49</v>
      </c>
      <c r="H24" s="209"/>
      <c r="I24" s="209">
        <v>865</v>
      </c>
      <c r="J24" s="209">
        <v>97</v>
      </c>
      <c r="K24" s="209">
        <v>1030</v>
      </c>
      <c r="L24" s="209">
        <v>122</v>
      </c>
      <c r="M24" s="209">
        <v>1895</v>
      </c>
      <c r="N24" s="209">
        <v>219</v>
      </c>
      <c r="O24" s="210"/>
      <c r="P24" s="209">
        <v>36</v>
      </c>
      <c r="Q24" s="209">
        <v>33</v>
      </c>
      <c r="R24" s="209">
        <v>30</v>
      </c>
      <c r="S24" s="209">
        <v>26</v>
      </c>
      <c r="T24" s="209">
        <v>66</v>
      </c>
      <c r="U24" s="209">
        <v>59</v>
      </c>
      <c r="V24" s="210"/>
      <c r="W24" s="209">
        <v>57</v>
      </c>
      <c r="X24" s="209">
        <v>39</v>
      </c>
      <c r="Y24" s="209">
        <v>689</v>
      </c>
      <c r="Z24" s="209">
        <v>451</v>
      </c>
      <c r="AA24" s="209">
        <v>746</v>
      </c>
      <c r="AB24" s="209">
        <v>490</v>
      </c>
    </row>
    <row r="25" spans="1:29" s="34" customFormat="1" ht="14.25" x14ac:dyDescent="0.2">
      <c r="A25" s="150" t="s">
        <v>99</v>
      </c>
      <c r="B25" s="202"/>
      <c r="C25" s="202"/>
      <c r="D25" s="202"/>
      <c r="E25" s="211"/>
      <c r="F25" s="5"/>
      <c r="G25" s="209">
        <v>34</v>
      </c>
      <c r="H25" s="209"/>
      <c r="I25" s="209">
        <v>76</v>
      </c>
      <c r="J25" s="209">
        <v>8</v>
      </c>
      <c r="K25" s="209">
        <v>383</v>
      </c>
      <c r="L25" s="209">
        <v>23</v>
      </c>
      <c r="M25" s="209">
        <v>459</v>
      </c>
      <c r="N25" s="209">
        <v>31</v>
      </c>
      <c r="O25" s="210"/>
      <c r="P25" s="209">
        <v>2</v>
      </c>
      <c r="Q25" s="209">
        <v>2</v>
      </c>
      <c r="R25" s="209">
        <v>1</v>
      </c>
      <c r="S25" s="209">
        <v>1</v>
      </c>
      <c r="T25" s="209">
        <v>3</v>
      </c>
      <c r="U25" s="209">
        <v>3</v>
      </c>
      <c r="V25" s="210"/>
      <c r="W25" s="209">
        <v>45</v>
      </c>
      <c r="X25" s="209">
        <v>24</v>
      </c>
      <c r="Y25" s="209">
        <v>519</v>
      </c>
      <c r="Z25" s="209">
        <v>288</v>
      </c>
      <c r="AA25" s="209">
        <v>563</v>
      </c>
      <c r="AB25" s="209">
        <v>312</v>
      </c>
    </row>
    <row r="26" spans="1:29" s="34" customFormat="1" ht="14.25" x14ac:dyDescent="0.2">
      <c r="A26" s="150" t="s">
        <v>100</v>
      </c>
      <c r="B26" s="202"/>
      <c r="C26" s="202"/>
      <c r="D26" s="202"/>
      <c r="E26" s="202"/>
      <c r="F26" s="188"/>
      <c r="G26" s="209">
        <v>67</v>
      </c>
      <c r="H26" s="209"/>
      <c r="I26" s="209">
        <v>191</v>
      </c>
      <c r="J26" s="209">
        <v>9</v>
      </c>
      <c r="K26" s="209">
        <v>684</v>
      </c>
      <c r="L26" s="209">
        <v>83</v>
      </c>
      <c r="M26" s="209">
        <v>875</v>
      </c>
      <c r="N26" s="209">
        <v>92</v>
      </c>
      <c r="O26" s="210"/>
      <c r="P26" s="209">
        <v>100</v>
      </c>
      <c r="Q26" s="209">
        <v>93</v>
      </c>
      <c r="R26" s="209">
        <v>394</v>
      </c>
      <c r="S26" s="209">
        <v>314</v>
      </c>
      <c r="T26" s="209">
        <v>494</v>
      </c>
      <c r="U26" s="209">
        <v>407</v>
      </c>
      <c r="V26" s="210"/>
      <c r="W26" s="209">
        <v>65</v>
      </c>
      <c r="X26" s="209">
        <v>60</v>
      </c>
      <c r="Y26" s="209">
        <v>1215</v>
      </c>
      <c r="Z26" s="209">
        <v>948</v>
      </c>
      <c r="AA26" s="209">
        <v>1280</v>
      </c>
      <c r="AB26" s="209">
        <v>1008</v>
      </c>
    </row>
    <row r="27" spans="1:29" s="34" customFormat="1" x14ac:dyDescent="0.2">
      <c r="A27" s="198" t="s">
        <v>37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5"/>
      <c r="W27" s="198"/>
      <c r="X27" s="198"/>
      <c r="Y27" s="198"/>
      <c r="Z27" s="198"/>
      <c r="AA27" s="198"/>
      <c r="AB27" s="198"/>
    </row>
    <row r="28" spans="1:29" s="34" customFormat="1" x14ac:dyDescent="0.2">
      <c r="A28" s="213" t="s">
        <v>38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</row>
    <row r="29" spans="1:29" s="34" customFormat="1" x14ac:dyDescent="0.2">
      <c r="A29" s="214" t="s">
        <v>69</v>
      </c>
      <c r="D29" s="213"/>
      <c r="E29" s="213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9" s="34" customFormat="1" x14ac:dyDescent="0.2">
      <c r="A30" s="213" t="s">
        <v>39</v>
      </c>
      <c r="B30" s="213"/>
      <c r="C30" s="213"/>
      <c r="D30" s="213"/>
      <c r="E30" s="213"/>
      <c r="AA30" s="215"/>
    </row>
    <row r="31" spans="1:29" s="34" customFormat="1" x14ac:dyDescent="0.2">
      <c r="A31" s="156" t="s">
        <v>40</v>
      </c>
      <c r="B31" s="213"/>
      <c r="C31" s="213"/>
      <c r="D31" s="213"/>
      <c r="E31" s="213"/>
    </row>
    <row r="32" spans="1:29" x14ac:dyDescent="0.2">
      <c r="A32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7" workbookViewId="0">
      <selection activeCell="V47" sqref="A1:V47"/>
    </sheetView>
    <sheetView workbookViewId="1">
      <selection activeCell="Y27" sqref="Y2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118</v>
      </c>
    </row>
    <row r="2" spans="1:23" s="34" customFormat="1" x14ac:dyDescent="0.2">
      <c r="A2" s="216"/>
      <c r="B2" s="216"/>
      <c r="C2" s="216"/>
      <c r="D2" s="216"/>
      <c r="E2" s="216"/>
      <c r="F2" s="184"/>
      <c r="G2" s="186" t="s">
        <v>18</v>
      </c>
      <c r="H2" s="186"/>
      <c r="I2" s="186"/>
      <c r="J2" s="186"/>
      <c r="K2" s="186"/>
      <c r="L2" s="186"/>
      <c r="M2" s="217"/>
      <c r="N2" s="186" t="s">
        <v>19</v>
      </c>
      <c r="O2" s="186"/>
      <c r="P2" s="186"/>
      <c r="Q2" s="186"/>
      <c r="R2" s="186"/>
      <c r="S2" s="186"/>
      <c r="T2" s="184"/>
      <c r="U2" s="238" t="s">
        <v>20</v>
      </c>
      <c r="V2" s="238"/>
      <c r="W2" s="218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9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20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/>
      <c r="H5" s="38"/>
      <c r="I5" s="38"/>
      <c r="J5" s="38"/>
      <c r="K5" s="25">
        <f t="shared" ref="K5:L11" si="0">G5+I5</f>
        <v>0</v>
      </c>
      <c r="L5" s="25">
        <f t="shared" si="0"/>
        <v>0</v>
      </c>
      <c r="M5" s="221"/>
      <c r="N5" s="38"/>
      <c r="O5" s="38"/>
      <c r="P5" s="38"/>
      <c r="Q5" s="38"/>
      <c r="R5" s="47">
        <v>0</v>
      </c>
      <c r="S5" s="25">
        <f t="shared" ref="S5:S11" si="1">O5+Q5</f>
        <v>0</v>
      </c>
      <c r="T5" s="38"/>
      <c r="U5" s="38"/>
      <c r="V5" s="38"/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21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21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21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21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21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2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21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3" t="s">
        <v>98</v>
      </c>
      <c r="B12" s="223"/>
      <c r="C12" s="223"/>
      <c r="D12" s="223"/>
      <c r="E12" s="223"/>
      <c r="F12" s="223"/>
      <c r="G12" s="38">
        <f t="shared" ref="G12:L12" si="4">SUM(G5:G11)</f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221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4"/>
      <c r="B13" s="224"/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7"/>
      <c r="N13" s="228"/>
      <c r="O13" s="228"/>
      <c r="P13" s="228"/>
      <c r="Q13" s="228"/>
      <c r="R13" s="228"/>
      <c r="S13" s="228"/>
      <c r="T13" s="228"/>
      <c r="U13" s="228"/>
      <c r="V13" s="228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9"/>
      <c r="I14" s="229"/>
      <c r="J14" s="229"/>
      <c r="K14" s="38">
        <f>G14+I14</f>
        <v>0</v>
      </c>
      <c r="L14" s="38">
        <f>H14+J14</f>
        <v>0</v>
      </c>
      <c r="M14" s="230"/>
      <c r="N14" s="38"/>
      <c r="O14" s="188"/>
      <c r="P14" s="229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30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31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30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30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21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21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21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21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21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21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21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21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1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30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30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30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30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30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3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30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30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97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30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4" customFormat="1" x14ac:dyDescent="0.2">
      <c r="A36" s="232" t="s">
        <v>89</v>
      </c>
      <c r="B36" s="232"/>
      <c r="C36" s="232"/>
      <c r="D36" s="232"/>
      <c r="E36" s="232"/>
      <c r="F36" s="232"/>
      <c r="G36" s="209">
        <f t="shared" ref="G36:L36" si="11">G12+G35</f>
        <v>0</v>
      </c>
      <c r="H36" s="209">
        <f t="shared" si="11"/>
        <v>0</v>
      </c>
      <c r="I36" s="209">
        <f t="shared" si="11"/>
        <v>0</v>
      </c>
      <c r="J36" s="209">
        <f t="shared" si="11"/>
        <v>0</v>
      </c>
      <c r="K36" s="209">
        <f t="shared" si="11"/>
        <v>0</v>
      </c>
      <c r="L36" s="209">
        <f t="shared" si="11"/>
        <v>0</v>
      </c>
      <c r="M36" s="233"/>
      <c r="N36" s="209">
        <f>SUM(N5:N35)</f>
        <v>0</v>
      </c>
      <c r="O36" s="209">
        <f t="shared" ref="O36:V36" si="12">SUM(O5:O35)</f>
        <v>0</v>
      </c>
      <c r="P36" s="209">
        <f t="shared" si="12"/>
        <v>0</v>
      </c>
      <c r="Q36" s="209">
        <f t="shared" si="12"/>
        <v>0</v>
      </c>
      <c r="R36" s="209">
        <f t="shared" si="12"/>
        <v>0</v>
      </c>
      <c r="S36" s="209">
        <f t="shared" si="12"/>
        <v>0</v>
      </c>
      <c r="T36" s="233"/>
      <c r="U36" s="209">
        <f>SUM(U5:U35)</f>
        <v>0</v>
      </c>
      <c r="V36" s="209">
        <f t="shared" si="12"/>
        <v>0</v>
      </c>
      <c r="W36" s="210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30"/>
      <c r="N37" s="38"/>
      <c r="O37" s="38"/>
      <c r="P37" s="38"/>
      <c r="Q37" s="38"/>
      <c r="R37" s="38"/>
      <c r="S37" s="38"/>
      <c r="T37" s="230"/>
      <c r="U37" s="38"/>
      <c r="V37" s="38"/>
      <c r="W37" s="33"/>
    </row>
    <row r="38" spans="1:23" s="34" customFormat="1" ht="14.25" x14ac:dyDescent="0.2">
      <c r="A38" s="150" t="s">
        <v>102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30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30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101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30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30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103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30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30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5" t="s">
        <v>37</v>
      </c>
      <c r="B41" s="235"/>
      <c r="C41" s="235"/>
      <c r="D41" s="235"/>
      <c r="E41" s="23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34" customFormat="1" x14ac:dyDescent="0.2">
      <c r="A42" s="214" t="s">
        <v>68</v>
      </c>
      <c r="B42" s="235"/>
      <c r="C42" s="235"/>
      <c r="D42" s="235"/>
      <c r="E42" s="235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34" customFormat="1" x14ac:dyDescent="0.2">
      <c r="A43" s="214" t="s">
        <v>81</v>
      </c>
      <c r="B43" s="216"/>
      <c r="C43" s="216"/>
      <c r="D43" s="214"/>
      <c r="E43" s="21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34" customFormat="1" x14ac:dyDescent="0.2">
      <c r="A44" s="214" t="s">
        <v>39</v>
      </c>
      <c r="B44" s="214"/>
      <c r="C44" s="214"/>
      <c r="D44" s="214"/>
      <c r="E44" s="214"/>
    </row>
    <row r="45" spans="1:23" s="34" customFormat="1" x14ac:dyDescent="0.2">
      <c r="A45" s="216" t="s">
        <v>45</v>
      </c>
      <c r="B45" s="214"/>
      <c r="C45" s="214"/>
      <c r="D45" s="214"/>
      <c r="E45" s="214"/>
    </row>
    <row r="46" spans="1:23" s="34" customFormat="1" x14ac:dyDescent="0.2">
      <c r="A46" s="214" t="s">
        <v>120</v>
      </c>
      <c r="B46" s="214"/>
      <c r="C46" s="214"/>
      <c r="D46" s="214"/>
      <c r="E46" s="214"/>
    </row>
    <row r="47" spans="1:23" s="34" customFormat="1" x14ac:dyDescent="0.2">
      <c r="A47" s="156" t="s">
        <v>104</v>
      </c>
      <c r="B47" s="214"/>
      <c r="C47" s="214"/>
      <c r="D47" s="214"/>
      <c r="E47" s="214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L31" sqref="BL31"/>
    </sheetView>
    <sheetView workbookViewId="1"/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107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1" t="s">
        <v>46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  <c r="R2" s="241" t="s">
        <v>46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65"/>
      <c r="AD2" s="241" t="s">
        <v>46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65"/>
      <c r="AP2" s="241" t="s">
        <v>46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74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74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74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74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74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74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74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74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74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74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74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74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74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9" t="s">
        <v>67</v>
      </c>
      <c r="AY17" s="239"/>
      <c r="AZ17" s="239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74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9" t="s">
        <v>64</v>
      </c>
      <c r="AY18" s="239"/>
      <c r="AZ18" s="239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74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9" t="s">
        <v>65</v>
      </c>
      <c r="AY19" s="239"/>
      <c r="AZ19" s="239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74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0" t="s">
        <v>66</v>
      </c>
      <c r="AY20" s="240"/>
      <c r="AZ20" s="240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74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74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  <sheetView workbookViewId="1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75</v>
      </c>
      <c r="F1" s="15"/>
      <c r="G1" s="15"/>
      <c r="H1" s="15"/>
      <c r="I1" s="15"/>
      <c r="Q1" s="15" t="s">
        <v>75</v>
      </c>
      <c r="AC1" s="15" t="s">
        <v>75</v>
      </c>
      <c r="AG1" s="20"/>
      <c r="AH1" s="20"/>
      <c r="AI1" s="20"/>
      <c r="AO1" s="15" t="s">
        <v>75</v>
      </c>
      <c r="AQ1" s="13"/>
      <c r="BA1" s="15" t="s">
        <v>75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2">
        <v>2015</v>
      </c>
      <c r="AX2" s="242"/>
      <c r="AY2" s="242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2">
        <v>2018</v>
      </c>
      <c r="BJ2" s="242"/>
      <c r="BK2" s="242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74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74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74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74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74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74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74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74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74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74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74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74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74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77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74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78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79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76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82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74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74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74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74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74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74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74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74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74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74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74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74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74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74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  <sheetView workbookViewId="1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84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9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3"/>
      <c r="Q2" s="249" t="s">
        <v>71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124"/>
      <c r="AC2" s="249" t="s">
        <v>71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121"/>
      <c r="AO2" s="250" t="s">
        <v>71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74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74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74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74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74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74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74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70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93</v>
      </c>
      <c r="BF11" s="1">
        <v>0</v>
      </c>
      <c r="BG11" s="132">
        <v>4</v>
      </c>
      <c r="BH11" s="4"/>
      <c r="BI11" s="128" t="s">
        <v>106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74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92</v>
      </c>
      <c r="AX12" s="7"/>
      <c r="AY12" s="7"/>
      <c r="BA12" s="46" t="s">
        <v>91</v>
      </c>
      <c r="BB12" s="7"/>
      <c r="BC12" s="7"/>
      <c r="BD12" s="111"/>
      <c r="BE12" s="243" t="s">
        <v>85</v>
      </c>
      <c r="BF12" s="244"/>
      <c r="BG12" s="245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74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6"/>
      <c r="BF13" s="246"/>
      <c r="BG13" s="247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74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74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74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74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74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74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74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74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96</v>
      </c>
      <c r="AT21" s="7">
        <v>3267</v>
      </c>
      <c r="AU21" s="1">
        <v>1653</v>
      </c>
      <c r="AV21" s="109"/>
      <c r="AW21" s="46" t="s">
        <v>95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74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94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74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90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74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74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74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74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74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74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74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74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74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74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74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74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86</v>
      </c>
    </row>
    <row r="36" spans="1:61" ht="13.15" customHeight="1" x14ac:dyDescent="0.2">
      <c r="U36" s="7"/>
      <c r="V36" s="7"/>
      <c r="AK36" s="248" t="s">
        <v>54</v>
      </c>
      <c r="AL36" s="248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87</v>
      </c>
    </row>
    <row r="37" spans="1:61" x14ac:dyDescent="0.2">
      <c r="AK37" s="248"/>
      <c r="AL37" s="248"/>
      <c r="AV37" s="114"/>
      <c r="BD37" s="114"/>
    </row>
    <row r="38" spans="1:61" x14ac:dyDescent="0.2">
      <c r="A38" s="9" t="s">
        <v>49</v>
      </c>
      <c r="AK38" s="248"/>
      <c r="AL38" s="248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2019-08-01T21:09:32Z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