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B15FC1F4-461B-4687-BBD0-C2E90F20C67B}" xr6:coauthVersionLast="43" xr6:coauthVersionMax="43" xr10:uidLastSave="{00000000-0000-0000-0000-000000000000}"/>
  <bookViews>
    <workbookView xWindow="-120" yWindow="-120" windowWidth="19440" windowHeight="15000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Weir-2019'!$A$1:$AB$33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" i="8" l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M18" i="8"/>
  <c r="N18" i="8"/>
  <c r="T18" i="8"/>
  <c r="U18" i="8"/>
  <c r="AB18" i="8"/>
  <c r="M19" i="8"/>
  <c r="N19" i="8"/>
  <c r="T19" i="8"/>
  <c r="U19" i="8"/>
  <c r="AB19" i="8"/>
  <c r="M20" i="8"/>
  <c r="N20" i="8"/>
  <c r="T20" i="8"/>
  <c r="U20" i="8"/>
  <c r="AB20" i="8"/>
  <c r="M21" i="8"/>
  <c r="N21" i="8"/>
  <c r="T21" i="8"/>
  <c r="U21" i="8"/>
  <c r="AB21" i="8"/>
  <c r="M22" i="8"/>
  <c r="N22" i="8"/>
  <c r="T22" i="8"/>
  <c r="U22" i="8"/>
  <c r="AB22" i="8"/>
  <c r="M23" i="8"/>
  <c r="N23" i="8"/>
  <c r="T23" i="8"/>
  <c r="U23" i="8"/>
  <c r="AB23" i="8"/>
  <c r="M24" i="8"/>
  <c r="N24" i="8"/>
  <c r="T24" i="8"/>
  <c r="U24" i="8"/>
  <c r="AB24" i="8"/>
  <c r="M25" i="8"/>
  <c r="N25" i="8"/>
  <c r="T25" i="8"/>
  <c r="U25" i="8"/>
  <c r="AB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E5" i="3" l="1"/>
  <c r="N5" i="3"/>
  <c r="T5" i="3"/>
  <c r="U5" i="3"/>
  <c r="AA5" i="3"/>
  <c r="AB5" i="3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M6" i="3" l="1"/>
  <c r="N6" i="3"/>
  <c r="T6" i="3"/>
  <c r="U6" i="3"/>
  <c r="AA6" i="3"/>
  <c r="AB6" i="3"/>
  <c r="M7" i="3"/>
  <c r="N7" i="3"/>
  <c r="T7" i="3"/>
  <c r="U7" i="3"/>
  <c r="AA7" i="3"/>
  <c r="AB7" i="3"/>
  <c r="C6" i="3"/>
  <c r="E6" i="3" s="1"/>
  <c r="C7" i="3" l="1"/>
  <c r="BE33" i="7"/>
  <c r="E7" i="3" l="1"/>
  <c r="C8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3" l="1"/>
  <c r="E8" i="3"/>
  <c r="J39" i="4"/>
  <c r="I39" i="4"/>
  <c r="H39" i="4"/>
  <c r="G39" i="4"/>
  <c r="E9" i="3" l="1"/>
  <c r="C10" i="3"/>
  <c r="K39" i="4"/>
  <c r="C11" i="3" l="1"/>
  <c r="E10" i="3"/>
  <c r="C7" i="8"/>
  <c r="C8" i="8" s="1"/>
  <c r="Q22" i="3"/>
  <c r="R22" i="3"/>
  <c r="S22" i="3"/>
  <c r="P22" i="3"/>
  <c r="C12" i="3" l="1"/>
  <c r="E11" i="3"/>
  <c r="S39" i="4"/>
  <c r="R39" i="4"/>
  <c r="L39" i="4"/>
  <c r="C13" i="3" l="1"/>
  <c r="E12" i="3"/>
  <c r="E13" i="3" l="1"/>
  <c r="C14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5" i="3" l="1"/>
  <c r="E14" i="3"/>
  <c r="U27" i="8"/>
  <c r="AF27" i="8"/>
  <c r="AB27" i="8"/>
  <c r="AA27" i="8"/>
  <c r="N27" i="8"/>
  <c r="M27" i="8"/>
  <c r="T27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C16" i="3" l="1"/>
  <c r="E15" i="3"/>
  <c r="BA33" i="7"/>
  <c r="C17" i="3" l="1"/>
  <c r="E16" i="3"/>
  <c r="V40" i="4"/>
  <c r="U40" i="4"/>
  <c r="C18" i="3" l="1"/>
  <c r="E17" i="3"/>
  <c r="R34" i="4"/>
  <c r="R40" i="4"/>
  <c r="E18" i="3" l="1"/>
  <c r="C19" i="3"/>
  <c r="V36" i="4"/>
  <c r="E19" i="3" l="1"/>
  <c r="C20" i="3"/>
  <c r="E20" i="3" s="1"/>
  <c r="K40" i="4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<sst xmlns="http://schemas.openxmlformats.org/spreadsheetml/2006/main" count="563" uniqueCount="121">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</sst>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101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105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106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107</v>
      </c>
    </row>
    <row r="20" spans="1:15" s="117" customFormat="1" x14ac:dyDescent="0.2">
      <c r="A20" s="117" t="s">
        <v>82</v>
      </c>
    </row>
    <row r="21" spans="1:15" s="117" customFormat="1" x14ac:dyDescent="0.2">
      <c r="A21" s="149" t="s">
        <v>108</v>
      </c>
    </row>
    <row r="22" spans="1:15" s="117" customFormat="1" x14ac:dyDescent="0.2">
      <c r="A22" s="149" t="s">
        <v>109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tabSelected="1" workbookViewId="0">
      <selection activeCell="L7" sqref="L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104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25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16</v>
      </c>
      <c r="Z8" s="79">
        <v>1</v>
      </c>
      <c r="AA8" s="79">
        <f t="shared" ref="AA8" si="17">Y8+W8</f>
        <v>16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/>
      <c r="H10" s="79"/>
      <c r="I10" s="79"/>
      <c r="J10" s="79"/>
      <c r="K10" s="79"/>
      <c r="L10" s="79"/>
      <c r="M10" s="79">
        <f t="shared" si="9"/>
        <v>0</v>
      </c>
      <c r="N10" s="79">
        <f t="shared" si="9"/>
        <v>0</v>
      </c>
      <c r="O10" s="79"/>
      <c r="P10" s="79"/>
      <c r="Q10" s="79"/>
      <c r="R10" s="79"/>
      <c r="S10" s="79"/>
      <c r="T10" s="79">
        <f t="shared" si="10"/>
        <v>0</v>
      </c>
      <c r="U10" s="79">
        <f t="shared" si="10"/>
        <v>0</v>
      </c>
      <c r="V10" s="79"/>
      <c r="W10" s="79"/>
      <c r="X10" s="79"/>
      <c r="Y10" s="79"/>
      <c r="Z10" s="79"/>
      <c r="AA10" s="79">
        <f t="shared" si="11"/>
        <v>0</v>
      </c>
      <c r="AB10" s="79">
        <f t="shared" si="11"/>
        <v>0</v>
      </c>
      <c r="AC10" s="79"/>
      <c r="AD10" s="79"/>
      <c r="AE10" s="79"/>
      <c r="AF10" s="79">
        <f t="shared" si="7"/>
        <v>0</v>
      </c>
    </row>
    <row r="11" spans="1:32" s="153" customFormat="1" x14ac:dyDescent="0.2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/>
      <c r="H11" s="79"/>
      <c r="I11" s="79"/>
      <c r="J11" s="79"/>
      <c r="K11" s="79"/>
      <c r="L11" s="79"/>
      <c r="M11" s="79">
        <f t="shared" si="9"/>
        <v>0</v>
      </c>
      <c r="N11" s="79">
        <f t="shared" si="9"/>
        <v>0</v>
      </c>
      <c r="O11" s="79"/>
      <c r="P11" s="79"/>
      <c r="Q11" s="79"/>
      <c r="R11" s="79"/>
      <c r="S11" s="79"/>
      <c r="T11" s="79">
        <f t="shared" si="10"/>
        <v>0</v>
      </c>
      <c r="U11" s="79">
        <f t="shared" si="10"/>
        <v>0</v>
      </c>
      <c r="V11" s="79"/>
      <c r="W11" s="79"/>
      <c r="X11" s="79"/>
      <c r="Y11" s="79"/>
      <c r="Z11" s="79"/>
      <c r="AA11" s="79">
        <f t="shared" si="11"/>
        <v>0</v>
      </c>
      <c r="AB11" s="79">
        <f t="shared" si="11"/>
        <v>0</v>
      </c>
      <c r="AC11" s="79"/>
      <c r="AD11" s="79"/>
      <c r="AE11" s="79"/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/>
      <c r="H12" s="79"/>
      <c r="I12" s="79"/>
      <c r="J12" s="79"/>
      <c r="K12" s="79"/>
      <c r="L12" s="79"/>
      <c r="M12" s="79">
        <f t="shared" si="9"/>
        <v>0</v>
      </c>
      <c r="N12" s="79">
        <f t="shared" si="9"/>
        <v>0</v>
      </c>
      <c r="O12" s="79"/>
      <c r="P12" s="79"/>
      <c r="Q12" s="79"/>
      <c r="R12" s="79"/>
      <c r="S12" s="79"/>
      <c r="T12" s="79">
        <f t="shared" si="10"/>
        <v>0</v>
      </c>
      <c r="U12" s="79">
        <f t="shared" si="10"/>
        <v>0</v>
      </c>
      <c r="V12" s="79"/>
      <c r="W12" s="79"/>
      <c r="X12" s="79"/>
      <c r="Y12" s="79"/>
      <c r="Z12" s="79"/>
      <c r="AA12" s="79">
        <f t="shared" si="11"/>
        <v>0</v>
      </c>
      <c r="AB12" s="79">
        <f t="shared" si="11"/>
        <v>0</v>
      </c>
      <c r="AC12" s="79"/>
      <c r="AD12" s="79"/>
      <c r="AE12" s="79"/>
      <c r="AF12" s="79">
        <f t="shared" si="7"/>
        <v>0</v>
      </c>
    </row>
    <row r="13" spans="1:32" s="153" customFormat="1" x14ac:dyDescent="0.2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0">K14+I14</f>
        <v>0</v>
      </c>
      <c r="N14" s="79">
        <f t="shared" ref="N14:N25" si="21">L14+J14</f>
        <v>0</v>
      </c>
      <c r="O14" s="79"/>
      <c r="P14" s="79"/>
      <c r="Q14" s="79"/>
      <c r="R14" s="79"/>
      <c r="S14" s="79"/>
      <c r="T14" s="79">
        <f t="shared" ref="T14:T25" si="22">P14+R14</f>
        <v>0</v>
      </c>
      <c r="U14" s="79">
        <f t="shared" ref="U14:U25" si="23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4">Z14+X14</f>
        <v>0</v>
      </c>
      <c r="AC14" s="79"/>
      <c r="AD14" s="79"/>
      <c r="AE14" s="79"/>
      <c r="AF14" s="79">
        <f t="shared" si="7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0"/>
        <v>0</v>
      </c>
      <c r="N15" s="79">
        <f t="shared" si="21"/>
        <v>0</v>
      </c>
      <c r="O15" s="79"/>
      <c r="P15" s="79"/>
      <c r="Q15" s="79"/>
      <c r="R15" s="79"/>
      <c r="S15" s="79"/>
      <c r="T15" s="79">
        <f t="shared" si="22"/>
        <v>0</v>
      </c>
      <c r="U15" s="79">
        <f t="shared" si="23"/>
        <v>0</v>
      </c>
      <c r="V15" s="79"/>
      <c r="W15" s="79"/>
      <c r="X15" s="79"/>
      <c r="Y15" s="79"/>
      <c r="Z15" s="79"/>
      <c r="AA15" s="79">
        <v>0</v>
      </c>
      <c r="AB15" s="79">
        <f t="shared" si="24"/>
        <v>0</v>
      </c>
      <c r="AC15" s="79"/>
      <c r="AD15" s="79"/>
      <c r="AE15" s="79"/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:C25" si="25">C16+7</f>
        <v>43739</v>
      </c>
      <c r="D17" s="170" t="s">
        <v>36</v>
      </c>
      <c r="E17" s="169">
        <f t="shared" ref="E17:E25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x14ac:dyDescent="0.2">
      <c r="A18" s="161">
        <v>41</v>
      </c>
      <c r="B18" s="170"/>
      <c r="C18" s="169">
        <f t="shared" si="25"/>
        <v>43746</v>
      </c>
      <c r="D18" s="170" t="s">
        <v>36</v>
      </c>
      <c r="E18" s="169">
        <f t="shared" si="26"/>
        <v>43752</v>
      </c>
      <c r="F18" s="170"/>
      <c r="G18" s="79"/>
      <c r="H18" s="79"/>
      <c r="I18" s="79"/>
      <c r="J18" s="79"/>
      <c r="K18" s="79"/>
      <c r="L18" s="79"/>
      <c r="M18" s="79">
        <f t="shared" si="20"/>
        <v>0</v>
      </c>
      <c r="N18" s="79">
        <f t="shared" si="21"/>
        <v>0</v>
      </c>
      <c r="O18" s="79"/>
      <c r="P18" s="79"/>
      <c r="Q18" s="79"/>
      <c r="R18" s="79"/>
      <c r="S18" s="79"/>
      <c r="T18" s="79">
        <f t="shared" si="22"/>
        <v>0</v>
      </c>
      <c r="U18" s="79">
        <f t="shared" si="23"/>
        <v>0</v>
      </c>
      <c r="V18" s="79"/>
      <c r="W18" s="79"/>
      <c r="X18" s="79"/>
      <c r="Y18" s="79"/>
      <c r="Z18" s="79"/>
      <c r="AA18" s="79">
        <v>0</v>
      </c>
      <c r="AB18" s="79">
        <f t="shared" si="24"/>
        <v>0</v>
      </c>
      <c r="AC18" s="79"/>
      <c r="AD18" s="79"/>
      <c r="AE18" s="79"/>
      <c r="AF18" s="79">
        <f t="shared" si="7"/>
        <v>0</v>
      </c>
    </row>
    <row r="19" spans="1:33" s="153" customFormat="1" x14ac:dyDescent="0.2">
      <c r="A19" s="161">
        <v>42</v>
      </c>
      <c r="B19" s="170"/>
      <c r="C19" s="169">
        <f t="shared" si="25"/>
        <v>43753</v>
      </c>
      <c r="D19" s="170" t="s">
        <v>36</v>
      </c>
      <c r="E19" s="169">
        <f t="shared" si="26"/>
        <v>43759</v>
      </c>
      <c r="F19" s="170"/>
      <c r="G19" s="79"/>
      <c r="H19" s="79"/>
      <c r="I19" s="79"/>
      <c r="J19" s="79"/>
      <c r="K19" s="79"/>
      <c r="L19" s="79"/>
      <c r="M19" s="79">
        <f t="shared" si="20"/>
        <v>0</v>
      </c>
      <c r="N19" s="79">
        <f t="shared" si="21"/>
        <v>0</v>
      </c>
      <c r="O19" s="79"/>
      <c r="P19" s="79"/>
      <c r="Q19" s="79"/>
      <c r="R19" s="79"/>
      <c r="S19" s="79"/>
      <c r="T19" s="79">
        <f t="shared" si="22"/>
        <v>0</v>
      </c>
      <c r="U19" s="79">
        <f t="shared" si="23"/>
        <v>0</v>
      </c>
      <c r="V19" s="79"/>
      <c r="W19" s="79"/>
      <c r="X19" s="79"/>
      <c r="Y19" s="79"/>
      <c r="Z19" s="79"/>
      <c r="AA19" s="79">
        <v>0</v>
      </c>
      <c r="AB19" s="79">
        <f t="shared" si="24"/>
        <v>0</v>
      </c>
      <c r="AC19" s="79"/>
      <c r="AD19" s="79"/>
      <c r="AE19" s="79"/>
      <c r="AF19" s="79">
        <f t="shared" si="7"/>
        <v>0</v>
      </c>
    </row>
    <row r="20" spans="1:33" s="153" customFormat="1" x14ac:dyDescent="0.2">
      <c r="A20" s="161">
        <v>43</v>
      </c>
      <c r="B20" s="170"/>
      <c r="C20" s="169">
        <f t="shared" si="25"/>
        <v>43760</v>
      </c>
      <c r="D20" s="170" t="s">
        <v>36</v>
      </c>
      <c r="E20" s="169">
        <f t="shared" si="26"/>
        <v>43766</v>
      </c>
      <c r="F20" s="170"/>
      <c r="G20" s="79"/>
      <c r="H20" s="79"/>
      <c r="I20" s="79"/>
      <c r="J20" s="79"/>
      <c r="K20" s="79"/>
      <c r="L20" s="79"/>
      <c r="M20" s="79">
        <f t="shared" si="20"/>
        <v>0</v>
      </c>
      <c r="N20" s="79">
        <f t="shared" si="21"/>
        <v>0</v>
      </c>
      <c r="O20" s="79"/>
      <c r="P20" s="79"/>
      <c r="Q20" s="79"/>
      <c r="R20" s="79"/>
      <c r="S20" s="79"/>
      <c r="T20" s="79">
        <f t="shared" si="22"/>
        <v>0</v>
      </c>
      <c r="U20" s="79">
        <f t="shared" si="23"/>
        <v>0</v>
      </c>
      <c r="V20" s="79"/>
      <c r="W20" s="79"/>
      <c r="X20" s="79"/>
      <c r="Y20" s="79"/>
      <c r="Z20" s="79"/>
      <c r="AA20" s="79">
        <v>0</v>
      </c>
      <c r="AB20" s="79">
        <f t="shared" si="24"/>
        <v>0</v>
      </c>
      <c r="AC20" s="79"/>
      <c r="AD20" s="79"/>
      <c r="AE20" s="79"/>
      <c r="AF20" s="79">
        <f t="shared" si="7"/>
        <v>0</v>
      </c>
    </row>
    <row r="21" spans="1:33" s="153" customFormat="1" x14ac:dyDescent="0.2">
      <c r="A21" s="161">
        <v>44</v>
      </c>
      <c r="B21" s="170"/>
      <c r="C21" s="169">
        <f t="shared" si="25"/>
        <v>43767</v>
      </c>
      <c r="D21" s="170" t="s">
        <v>36</v>
      </c>
      <c r="E21" s="169">
        <f t="shared" si="26"/>
        <v>43773</v>
      </c>
      <c r="F21" s="170"/>
      <c r="G21" s="79"/>
      <c r="H21" s="79"/>
      <c r="I21" s="79"/>
      <c r="J21" s="79"/>
      <c r="K21" s="79"/>
      <c r="L21" s="79"/>
      <c r="M21" s="79">
        <f t="shared" si="20"/>
        <v>0</v>
      </c>
      <c r="N21" s="79">
        <f t="shared" si="21"/>
        <v>0</v>
      </c>
      <c r="O21" s="79"/>
      <c r="P21" s="79"/>
      <c r="Q21" s="79"/>
      <c r="R21" s="79"/>
      <c r="S21" s="79"/>
      <c r="T21" s="79">
        <f t="shared" si="22"/>
        <v>0</v>
      </c>
      <c r="U21" s="79">
        <f t="shared" si="23"/>
        <v>0</v>
      </c>
      <c r="V21" s="79"/>
      <c r="W21" s="79"/>
      <c r="X21" s="79"/>
      <c r="Y21" s="79"/>
      <c r="Z21" s="79"/>
      <c r="AA21" s="79">
        <v>0</v>
      </c>
      <c r="AB21" s="79">
        <f t="shared" si="24"/>
        <v>0</v>
      </c>
      <c r="AC21" s="79"/>
      <c r="AD21" s="79"/>
      <c r="AE21" s="79"/>
      <c r="AF21" s="79">
        <f t="shared" si="7"/>
        <v>0</v>
      </c>
    </row>
    <row r="22" spans="1:33" s="153" customFormat="1" x14ac:dyDescent="0.2">
      <c r="A22" s="161">
        <v>45</v>
      </c>
      <c r="B22" s="170"/>
      <c r="C22" s="169">
        <f t="shared" si="25"/>
        <v>43774</v>
      </c>
      <c r="D22" s="170" t="s">
        <v>36</v>
      </c>
      <c r="E22" s="169">
        <f t="shared" si="26"/>
        <v>43780</v>
      </c>
      <c r="F22" s="170"/>
      <c r="G22" s="79"/>
      <c r="H22" s="79"/>
      <c r="I22" s="79"/>
      <c r="J22" s="79"/>
      <c r="K22" s="79"/>
      <c r="L22" s="79"/>
      <c r="M22" s="79">
        <f t="shared" si="20"/>
        <v>0</v>
      </c>
      <c r="N22" s="79">
        <f t="shared" si="21"/>
        <v>0</v>
      </c>
      <c r="O22" s="79"/>
      <c r="P22" s="79"/>
      <c r="Q22" s="79"/>
      <c r="R22" s="79"/>
      <c r="S22" s="79"/>
      <c r="T22" s="79">
        <f t="shared" si="22"/>
        <v>0</v>
      </c>
      <c r="U22" s="79">
        <f t="shared" si="23"/>
        <v>0</v>
      </c>
      <c r="V22" s="79"/>
      <c r="W22" s="79"/>
      <c r="X22" s="79"/>
      <c r="Y22" s="79"/>
      <c r="Z22" s="79"/>
      <c r="AA22" s="79">
        <v>0</v>
      </c>
      <c r="AB22" s="79">
        <f t="shared" si="24"/>
        <v>0</v>
      </c>
      <c r="AC22" s="79"/>
      <c r="AD22" s="79"/>
      <c r="AE22" s="79"/>
      <c r="AF22" s="79">
        <f t="shared" si="7"/>
        <v>0</v>
      </c>
    </row>
    <row r="23" spans="1:33" s="153" customFormat="1" x14ac:dyDescent="0.2">
      <c r="A23" s="161">
        <v>46</v>
      </c>
      <c r="B23" s="170"/>
      <c r="C23" s="169">
        <f t="shared" si="25"/>
        <v>43781</v>
      </c>
      <c r="D23" s="170" t="s">
        <v>36</v>
      </c>
      <c r="E23" s="169">
        <f t="shared" si="26"/>
        <v>43787</v>
      </c>
      <c r="F23" s="170"/>
      <c r="G23" s="79"/>
      <c r="H23" s="79"/>
      <c r="I23" s="79"/>
      <c r="J23" s="79"/>
      <c r="K23" s="79"/>
      <c r="L23" s="79"/>
      <c r="M23" s="79">
        <f t="shared" si="20"/>
        <v>0</v>
      </c>
      <c r="N23" s="79">
        <f t="shared" si="21"/>
        <v>0</v>
      </c>
      <c r="O23" s="79"/>
      <c r="P23" s="79"/>
      <c r="Q23" s="79"/>
      <c r="R23" s="79"/>
      <c r="S23" s="79"/>
      <c r="T23" s="79">
        <f t="shared" si="22"/>
        <v>0</v>
      </c>
      <c r="U23" s="79">
        <f t="shared" si="23"/>
        <v>0</v>
      </c>
      <c r="V23" s="79"/>
      <c r="W23" s="79"/>
      <c r="X23" s="79"/>
      <c r="Y23" s="79"/>
      <c r="Z23" s="79"/>
      <c r="AA23" s="79">
        <v>0</v>
      </c>
      <c r="AB23" s="79">
        <f t="shared" si="24"/>
        <v>0</v>
      </c>
      <c r="AC23" s="79"/>
      <c r="AD23" s="79"/>
      <c r="AE23" s="79"/>
      <c r="AF23" s="79">
        <f t="shared" si="7"/>
        <v>0</v>
      </c>
    </row>
    <row r="24" spans="1:33" s="153" customFormat="1" x14ac:dyDescent="0.2">
      <c r="A24" s="161">
        <v>47</v>
      </c>
      <c r="B24" s="170"/>
      <c r="C24" s="169">
        <f t="shared" si="25"/>
        <v>43788</v>
      </c>
      <c r="D24" s="170" t="s">
        <v>36</v>
      </c>
      <c r="E24" s="169">
        <f t="shared" si="26"/>
        <v>43794</v>
      </c>
      <c r="F24" s="170"/>
      <c r="G24" s="79"/>
      <c r="H24" s="79"/>
      <c r="I24" s="79"/>
      <c r="J24" s="79"/>
      <c r="K24" s="79"/>
      <c r="L24" s="79"/>
      <c r="M24" s="79">
        <f t="shared" si="20"/>
        <v>0</v>
      </c>
      <c r="N24" s="79">
        <f t="shared" si="21"/>
        <v>0</v>
      </c>
      <c r="O24" s="79"/>
      <c r="P24" s="79"/>
      <c r="Q24" s="79"/>
      <c r="R24" s="79"/>
      <c r="S24" s="79"/>
      <c r="T24" s="79">
        <f t="shared" si="22"/>
        <v>0</v>
      </c>
      <c r="U24" s="79">
        <f t="shared" si="23"/>
        <v>0</v>
      </c>
      <c r="V24" s="79"/>
      <c r="W24" s="79"/>
      <c r="X24" s="79"/>
      <c r="Y24" s="79"/>
      <c r="Z24" s="79"/>
      <c r="AA24" s="79">
        <v>0</v>
      </c>
      <c r="AB24" s="79">
        <f t="shared" si="24"/>
        <v>0</v>
      </c>
      <c r="AC24" s="79"/>
      <c r="AD24" s="79"/>
      <c r="AE24" s="79"/>
      <c r="AF24" s="79">
        <f t="shared" si="7"/>
        <v>0</v>
      </c>
    </row>
    <row r="25" spans="1:33" s="153" customFormat="1" x14ac:dyDescent="0.2">
      <c r="A25" s="161">
        <v>48</v>
      </c>
      <c r="B25" s="170"/>
      <c r="C25" s="169">
        <f t="shared" si="25"/>
        <v>43795</v>
      </c>
      <c r="D25" s="170" t="s">
        <v>36</v>
      </c>
      <c r="E25" s="169">
        <f t="shared" si="26"/>
        <v>43801</v>
      </c>
      <c r="F25" s="170"/>
      <c r="G25" s="79"/>
      <c r="H25" s="79"/>
      <c r="I25" s="79"/>
      <c r="J25" s="79"/>
      <c r="K25" s="79"/>
      <c r="L25" s="79"/>
      <c r="M25" s="79">
        <f t="shared" si="20"/>
        <v>0</v>
      </c>
      <c r="N25" s="79">
        <f t="shared" si="21"/>
        <v>0</v>
      </c>
      <c r="O25" s="79"/>
      <c r="P25" s="79"/>
      <c r="Q25" s="79"/>
      <c r="R25" s="79"/>
      <c r="S25" s="79"/>
      <c r="T25" s="79">
        <f t="shared" si="22"/>
        <v>0</v>
      </c>
      <c r="U25" s="79">
        <f t="shared" si="23"/>
        <v>0</v>
      </c>
      <c r="V25" s="79"/>
      <c r="W25" s="79"/>
      <c r="X25" s="79"/>
      <c r="Y25" s="79"/>
      <c r="Z25" s="79"/>
      <c r="AA25" s="79">
        <v>0</v>
      </c>
      <c r="AB25" s="79">
        <f t="shared" si="24"/>
        <v>0</v>
      </c>
      <c r="AC25" s="79"/>
      <c r="AD25" s="79"/>
      <c r="AE25" s="79"/>
      <c r="AF25" s="79">
        <f t="shared" si="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118</v>
      </c>
      <c r="F27" s="77"/>
      <c r="G27" s="77">
        <f>SUM(G5:G25)</f>
        <v>19</v>
      </c>
      <c r="H27" s="77"/>
      <c r="I27" s="77">
        <f t="shared" ref="I27:N27" si="27">SUM(I5:I25)</f>
        <v>27</v>
      </c>
      <c r="J27" s="77">
        <f t="shared" si="27"/>
        <v>3</v>
      </c>
      <c r="K27" s="77">
        <f t="shared" si="27"/>
        <v>267</v>
      </c>
      <c r="L27" s="77">
        <f t="shared" si="27"/>
        <v>56</v>
      </c>
      <c r="M27" s="77">
        <f t="shared" si="27"/>
        <v>294</v>
      </c>
      <c r="N27" s="77">
        <f t="shared" si="27"/>
        <v>59</v>
      </c>
      <c r="O27" s="173"/>
      <c r="P27" s="77">
        <f t="shared" ref="P27:U27" si="28">SUM(P5:P25)</f>
        <v>0</v>
      </c>
      <c r="Q27" s="77">
        <f t="shared" si="28"/>
        <v>0</v>
      </c>
      <c r="R27" s="77">
        <f t="shared" si="28"/>
        <v>0</v>
      </c>
      <c r="S27" s="77">
        <f t="shared" si="28"/>
        <v>0</v>
      </c>
      <c r="T27" s="77">
        <f t="shared" si="28"/>
        <v>0</v>
      </c>
      <c r="U27" s="77">
        <f t="shared" si="28"/>
        <v>0</v>
      </c>
      <c r="V27" s="173"/>
      <c r="W27" s="77">
        <f t="shared" ref="W27:AB27" si="29">SUM(W5:W25)</f>
        <v>0</v>
      </c>
      <c r="X27" s="77">
        <f t="shared" si="29"/>
        <v>0</v>
      </c>
      <c r="Y27" s="77">
        <f t="shared" si="29"/>
        <v>69</v>
      </c>
      <c r="Z27" s="77">
        <f t="shared" si="29"/>
        <v>9</v>
      </c>
      <c r="AA27" s="77">
        <f t="shared" si="29"/>
        <v>69</v>
      </c>
      <c r="AB27" s="77">
        <f t="shared" si="29"/>
        <v>9</v>
      </c>
      <c r="AC27" s="173"/>
      <c r="AD27" s="77">
        <f>SUM(AD5:AD25)</f>
        <v>6</v>
      </c>
      <c r="AE27" s="77">
        <f>SUM(AE5:AE25)</f>
        <v>12</v>
      </c>
      <c r="AF27" s="77">
        <f>SUM(AF5:AF25)</f>
        <v>18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113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87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95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96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79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workbookViewId="0">
      <selection activeCell="K38" sqref="K3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115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43683</v>
      </c>
      <c r="D5" s="194"/>
      <c r="E5" s="193">
        <f>C5+6</f>
        <v>43689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43690</v>
      </c>
      <c r="D6" s="194"/>
      <c r="E6" s="193">
        <f t="shared" ref="E6:E16" si="5">C6+6</f>
        <v>43696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43697</v>
      </c>
      <c r="D7" s="194"/>
      <c r="E7" s="193">
        <f t="shared" si="5"/>
        <v>43703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43704</v>
      </c>
      <c r="D8" s="197" t="s">
        <v>42</v>
      </c>
      <c r="E8" s="193">
        <f t="shared" si="5"/>
        <v>43710</v>
      </c>
      <c r="F8" s="185"/>
      <c r="G8" s="25">
        <v>0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43711</v>
      </c>
      <c r="D9" s="197" t="s">
        <v>42</v>
      </c>
      <c r="E9" s="193">
        <f t="shared" si="5"/>
        <v>43717</v>
      </c>
      <c r="F9" s="198"/>
      <c r="G9" s="25">
        <v>0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43718</v>
      </c>
      <c r="D10" s="197" t="s">
        <v>42</v>
      </c>
      <c r="E10" s="193">
        <f t="shared" si="5"/>
        <v>43724</v>
      </c>
      <c r="F10" s="198"/>
      <c r="G10" s="25">
        <v>0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43725</v>
      </c>
      <c r="D11" s="197" t="s">
        <v>42</v>
      </c>
      <c r="E11" s="193">
        <f t="shared" si="5"/>
        <v>43731</v>
      </c>
      <c r="F11" s="198"/>
      <c r="G11" s="25">
        <v>0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43732</v>
      </c>
      <c r="D12" s="197" t="s">
        <v>42</v>
      </c>
      <c r="E12" s="193">
        <f t="shared" si="5"/>
        <v>43738</v>
      </c>
      <c r="F12" s="198"/>
      <c r="G12" s="25">
        <v>0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43739</v>
      </c>
      <c r="D13" s="197" t="s">
        <v>42</v>
      </c>
      <c r="E13" s="193">
        <f t="shared" si="5"/>
        <v>43745</v>
      </c>
      <c r="F13" s="198"/>
      <c r="G13" s="25">
        <v>0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43746</v>
      </c>
      <c r="D14" s="197" t="s">
        <v>42</v>
      </c>
      <c r="E14" s="193">
        <f t="shared" si="5"/>
        <v>43752</v>
      </c>
      <c r="F14" s="198"/>
      <c r="G14" s="25">
        <v>0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43753</v>
      </c>
      <c r="D15" s="197" t="s">
        <v>42</v>
      </c>
      <c r="E15" s="193">
        <f t="shared" si="5"/>
        <v>43759</v>
      </c>
      <c r="F15" s="198"/>
      <c r="G15" s="25">
        <v>0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43760</v>
      </c>
      <c r="D16" s="197" t="s">
        <v>42</v>
      </c>
      <c r="E16" s="193">
        <f t="shared" si="5"/>
        <v>43766</v>
      </c>
      <c r="F16" s="198"/>
      <c r="G16" s="25">
        <v>0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43767</v>
      </c>
      <c r="D17" s="197" t="s">
        <v>42</v>
      </c>
      <c r="E17" s="193">
        <f t="shared" ref="E17:E20" si="22">C17+6</f>
        <v>43773</v>
      </c>
      <c r="F17" s="198"/>
      <c r="G17" s="25">
        <v>0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43774</v>
      </c>
      <c r="D18" s="197" t="s">
        <v>42</v>
      </c>
      <c r="E18" s="193">
        <f t="shared" si="22"/>
        <v>43780</v>
      </c>
      <c r="F18" s="198"/>
      <c r="G18" s="25">
        <v>0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43781</v>
      </c>
      <c r="D19" s="197" t="s">
        <v>42</v>
      </c>
      <c r="E19" s="193">
        <f t="shared" si="22"/>
        <v>43787</v>
      </c>
      <c r="F19" s="198"/>
      <c r="G19" s="25">
        <v>0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43788</v>
      </c>
      <c r="D20" s="197" t="s">
        <v>42</v>
      </c>
      <c r="E20" s="193">
        <f t="shared" si="22"/>
        <v>43794</v>
      </c>
      <c r="F20" s="198"/>
      <c r="G20" s="25">
        <v>0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118</v>
      </c>
      <c r="F22" s="198"/>
      <c r="G22" s="203">
        <f>SUM(G8:G21)</f>
        <v>0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113</v>
      </c>
      <c r="B24" s="5"/>
      <c r="C24" s="211"/>
      <c r="D24" s="212"/>
      <c r="E24" s="211"/>
      <c r="F24" s="5"/>
      <c r="G24" s="209"/>
      <c r="H24" s="209"/>
      <c r="I24" s="209"/>
      <c r="J24" s="209"/>
      <c r="K24" s="209"/>
      <c r="L24" s="209"/>
      <c r="M24" s="209"/>
      <c r="N24" s="209"/>
      <c r="O24" s="210"/>
      <c r="P24" s="209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</row>
    <row r="25" spans="1:29" s="34" customFormat="1" ht="14.25" x14ac:dyDescent="0.2">
      <c r="A25" s="150" t="s">
        <v>87</v>
      </c>
      <c r="B25" s="5"/>
      <c r="C25" s="211"/>
      <c r="D25" s="212"/>
      <c r="E25" s="211"/>
      <c r="F25" s="5"/>
      <c r="G25" s="209">
        <v>49</v>
      </c>
      <c r="H25" s="209"/>
      <c r="I25" s="209">
        <v>865</v>
      </c>
      <c r="J25" s="209">
        <v>97</v>
      </c>
      <c r="K25" s="209">
        <v>1030</v>
      </c>
      <c r="L25" s="209">
        <v>122</v>
      </c>
      <c r="M25" s="209">
        <v>1895</v>
      </c>
      <c r="N25" s="209">
        <v>219</v>
      </c>
      <c r="O25" s="210"/>
      <c r="P25" s="209">
        <v>36</v>
      </c>
      <c r="Q25" s="209">
        <v>33</v>
      </c>
      <c r="R25" s="209">
        <v>30</v>
      </c>
      <c r="S25" s="209">
        <v>26</v>
      </c>
      <c r="T25" s="209">
        <v>66</v>
      </c>
      <c r="U25" s="209">
        <v>59</v>
      </c>
      <c r="V25" s="210"/>
      <c r="W25" s="209">
        <v>57</v>
      </c>
      <c r="X25" s="209">
        <v>39</v>
      </c>
      <c r="Y25" s="209">
        <v>689</v>
      </c>
      <c r="Z25" s="209">
        <v>451</v>
      </c>
      <c r="AA25" s="209">
        <v>746</v>
      </c>
      <c r="AB25" s="209">
        <v>490</v>
      </c>
    </row>
    <row r="26" spans="1:29" s="34" customFormat="1" ht="14.25" x14ac:dyDescent="0.2">
      <c r="A26" s="150" t="s">
        <v>95</v>
      </c>
      <c r="B26" s="202"/>
      <c r="C26" s="202"/>
      <c r="D26" s="202"/>
      <c r="E26" s="211"/>
      <c r="F26" s="5"/>
      <c r="G26" s="209">
        <v>34</v>
      </c>
      <c r="H26" s="209"/>
      <c r="I26" s="209">
        <v>76</v>
      </c>
      <c r="J26" s="209">
        <v>8</v>
      </c>
      <c r="K26" s="209">
        <v>383</v>
      </c>
      <c r="L26" s="209">
        <v>23</v>
      </c>
      <c r="M26" s="209">
        <v>459</v>
      </c>
      <c r="N26" s="209">
        <v>31</v>
      </c>
      <c r="O26" s="210"/>
      <c r="P26" s="209">
        <v>2</v>
      </c>
      <c r="Q26" s="209">
        <v>2</v>
      </c>
      <c r="R26" s="209">
        <v>1</v>
      </c>
      <c r="S26" s="209">
        <v>1</v>
      </c>
      <c r="T26" s="209">
        <v>3</v>
      </c>
      <c r="U26" s="209">
        <v>3</v>
      </c>
      <c r="V26" s="210"/>
      <c r="W26" s="209">
        <v>45</v>
      </c>
      <c r="X26" s="209">
        <v>24</v>
      </c>
      <c r="Y26" s="209">
        <v>519</v>
      </c>
      <c r="Z26" s="209">
        <v>288</v>
      </c>
      <c r="AA26" s="209">
        <v>563</v>
      </c>
      <c r="AB26" s="209">
        <v>312</v>
      </c>
    </row>
    <row r="27" spans="1:29" s="34" customFormat="1" ht="14.25" x14ac:dyDescent="0.2">
      <c r="A27" s="150" t="s">
        <v>96</v>
      </c>
      <c r="B27" s="202"/>
      <c r="C27" s="202"/>
      <c r="D27" s="202"/>
      <c r="E27" s="202"/>
      <c r="F27" s="188"/>
      <c r="G27" s="209">
        <v>67</v>
      </c>
      <c r="H27" s="209"/>
      <c r="I27" s="209">
        <v>191</v>
      </c>
      <c r="J27" s="209">
        <v>9</v>
      </c>
      <c r="K27" s="209">
        <v>684</v>
      </c>
      <c r="L27" s="209">
        <v>83</v>
      </c>
      <c r="M27" s="209">
        <v>875</v>
      </c>
      <c r="N27" s="209">
        <v>92</v>
      </c>
      <c r="O27" s="210"/>
      <c r="P27" s="209">
        <v>100</v>
      </c>
      <c r="Q27" s="209">
        <v>93</v>
      </c>
      <c r="R27" s="209">
        <v>394</v>
      </c>
      <c r="S27" s="209">
        <v>314</v>
      </c>
      <c r="T27" s="209">
        <v>494</v>
      </c>
      <c r="U27" s="209">
        <v>407</v>
      </c>
      <c r="V27" s="210"/>
      <c r="W27" s="209">
        <v>65</v>
      </c>
      <c r="X27" s="209">
        <v>60</v>
      </c>
      <c r="Y27" s="209">
        <v>1215</v>
      </c>
      <c r="Z27" s="209">
        <v>948</v>
      </c>
      <c r="AA27" s="209">
        <v>1280</v>
      </c>
      <c r="AB27" s="209">
        <v>1008</v>
      </c>
    </row>
    <row r="28" spans="1:29" s="34" customFormat="1" x14ac:dyDescent="0.2">
      <c r="A28" s="198" t="s">
        <v>37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5"/>
      <c r="W28" s="198"/>
      <c r="X28" s="198"/>
      <c r="Y28" s="198"/>
      <c r="Z28" s="198"/>
      <c r="AA28" s="198"/>
      <c r="AB28" s="198"/>
    </row>
    <row r="29" spans="1:29" s="34" customFormat="1" x14ac:dyDescent="0.2">
      <c r="A29" s="213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4" t="s">
        <v>69</v>
      </c>
      <c r="D30" s="213"/>
      <c r="E30" s="2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29" s="34" customFormat="1" x14ac:dyDescent="0.2">
      <c r="A31" s="213" t="s">
        <v>39</v>
      </c>
      <c r="B31" s="213"/>
      <c r="C31" s="213"/>
      <c r="D31" s="213"/>
      <c r="E31" s="213"/>
      <c r="AA31" s="215"/>
    </row>
    <row r="32" spans="1:29" s="34" customFormat="1" x14ac:dyDescent="0.2">
      <c r="A32" s="156" t="s">
        <v>40</v>
      </c>
      <c r="B32" s="213"/>
      <c r="C32" s="213"/>
      <c r="D32" s="213"/>
      <c r="E32" s="213"/>
    </row>
    <row r="33" spans="1:1" x14ac:dyDescent="0.2">
      <c r="A33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114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119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120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118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98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99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80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116</v>
      </c>
      <c r="B46" s="214"/>
      <c r="C46" s="214"/>
      <c r="D46" s="214"/>
      <c r="E46" s="214"/>
    </row>
    <row r="47" spans="1:23" s="34" customFormat="1" x14ac:dyDescent="0.2">
      <c r="A47" s="156" t="s">
        <v>100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L31" sqref="BL31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103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117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76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77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78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75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81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83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91</v>
      </c>
      <c r="BF11" s="1">
        <v>0</v>
      </c>
      <c r="BG11" s="132">
        <v>4</v>
      </c>
      <c r="BH11" s="4"/>
      <c r="BI11" s="128" t="s">
        <v>102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90</v>
      </c>
      <c r="AX12" s="7"/>
      <c r="AY12" s="7"/>
      <c r="BA12" s="46" t="s">
        <v>89</v>
      </c>
      <c r="BB12" s="7"/>
      <c r="BC12" s="7"/>
      <c r="BD12" s="111"/>
      <c r="BE12" s="243" t="s">
        <v>84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94</v>
      </c>
      <c r="AT21" s="7">
        <v>3267</v>
      </c>
      <c r="AU21" s="1">
        <v>1653</v>
      </c>
      <c r="AV21" s="109"/>
      <c r="AW21" s="46" t="s">
        <v>93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92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88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85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86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2019-08-15T20:15:28Z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